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model" sheetId="1" r:id="rId1"/>
    <sheet name="info" sheetId="2" r:id="rId2"/>
  </sheets>
  <definedNames>
    <definedName name="_xlnm.Print_Area" localSheetId="0">'model'!$A$1:$Y$57</definedName>
  </definedNames>
  <calcPr fullCalcOnLoad="1"/>
</workbook>
</file>

<file path=xl/sharedStrings.xml><?xml version="1.0" encoding="utf-8"?>
<sst xmlns="http://schemas.openxmlformats.org/spreadsheetml/2006/main" count="70" uniqueCount="55">
  <si>
    <t>Model Output:</t>
  </si>
  <si>
    <t>Input Data:</t>
  </si>
  <si>
    <t>Author:</t>
  </si>
  <si>
    <t>Rudolf Liedl</t>
  </si>
  <si>
    <t>Date:</t>
  </si>
  <si>
    <t>remarks</t>
  </si>
  <si>
    <t>Cells requiring input parameters are coloured light green:</t>
  </si>
  <si>
    <t>input parameters</t>
  </si>
  <si>
    <t>dimension</t>
  </si>
  <si>
    <t>thickness [L]</t>
  </si>
  <si>
    <t>hydr. cond. [L/T]</t>
  </si>
  <si>
    <t>layer 1</t>
  </si>
  <si>
    <t>layer 2</t>
  </si>
  <si>
    <t>layer 3</t>
  </si>
  <si>
    <t>Intermediate Results:</t>
  </si>
  <si>
    <t>flow parallel to layers</t>
  </si>
  <si>
    <t>flow perpendicular to layers</t>
  </si>
  <si>
    <t>weighted harmonic mean:</t>
  </si>
  <si>
    <t>approximation:</t>
  </si>
  <si>
    <t>sum</t>
  </si>
  <si>
    <t>total thickness [L]:</t>
  </si>
  <si>
    <t>weighted arithmetic mean:</t>
  </si>
  <si>
    <t>effective hydr. cond. [L/T]</t>
  </si>
  <si>
    <t>resistance [T/L]</t>
  </si>
  <si>
    <t>hydr. resist. [T/L]</t>
  </si>
  <si>
    <t>relative</t>
  </si>
  <si>
    <t>thickness [-]</t>
  </si>
  <si>
    <t>hydraulic</t>
  </si>
  <si>
    <t>weighted</t>
  </si>
  <si>
    <t>discharge [-]</t>
  </si>
  <si>
    <t>effective hydr. resist. [T/L]</t>
  </si>
  <si>
    <t xml:space="preserve">layer 2 </t>
  </si>
  <si>
    <t>Nov 19, 2006</t>
  </si>
  <si>
    <t xml:space="preserve">The worksheet computes effective hydraulic conductivity for groundwater flow through a three-layer system. </t>
  </si>
  <si>
    <t xml:space="preserve">Flow perpendicular and parallel to layering is considered. Layers may have different thicknesses. </t>
  </si>
  <si>
    <t>For flow perpendicular to layering, effective hydraulic resistance is computed as weighted arithmetic average</t>
  </si>
  <si>
    <t>of hydraulic resistances of individual layers. Weighting factors equal relative thicknesses.</t>
  </si>
  <si>
    <t>For flow parallel to layering, effective hydraulic conductivity is computed as weighted arithmetic average</t>
  </si>
  <si>
    <t>of hydraulic conductivities of individual layers. Weighting factors equal relative thicknesses.</t>
  </si>
  <si>
    <t>Effective hydraulic conductivity is computed by taking the reciprocal value of effective hydraulic resistance.</t>
  </si>
  <si>
    <t>Effective hydraulic resistance is computed by taking the reciprocal value of effective hydraulic conductivity.</t>
  </si>
  <si>
    <t>Graphically displayed results consist of relative discharges associated with the three layers (blue bars in right diagram).</t>
  </si>
  <si>
    <t>cells</t>
  </si>
  <si>
    <t>B5 to B7</t>
  </si>
  <si>
    <t>C5 to C7</t>
  </si>
  <si>
    <t>thicknesses of layers 1 to 3</t>
  </si>
  <si>
    <t>[L]</t>
  </si>
  <si>
    <t>enter non-negative numbers (at least one positive)</t>
  </si>
  <si>
    <t>[L/T]</t>
  </si>
  <si>
    <t>hydraulic conductivities of layers 1 to 3</t>
  </si>
  <si>
    <t>enter positive numbers</t>
  </si>
  <si>
    <t>Graphically displayed results consist of relative heads (red line segments in left diagram) changing across</t>
  </si>
  <si>
    <t>the three layers (brown line segments).</t>
  </si>
  <si>
    <t>rel. thickn. [-]</t>
  </si>
  <si>
    <t>rel. head [-]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</si>
</sst>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.##0"/>
    <numFmt numFmtId="173" formatCode="#.##0.0000"/>
    <numFmt numFmtId="174" formatCode="#.##0.00"/>
    <numFmt numFmtId="175" formatCode="0.0E+00"/>
    <numFmt numFmtId="176" formatCode="0.0"/>
  </numFmts>
  <fonts count="1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5.75"/>
      <name val="Arial"/>
      <family val="0"/>
    </font>
    <font>
      <sz val="8.5"/>
      <name val="Arial"/>
      <family val="2"/>
    </font>
    <font>
      <sz val="8.25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b/>
      <sz val="10"/>
      <color indexed="60"/>
      <name val="Arial"/>
      <family val="2"/>
    </font>
    <font>
      <i/>
      <u val="single"/>
      <sz val="10"/>
      <color indexed="12"/>
      <name val="Arial"/>
      <family val="2"/>
    </font>
    <font>
      <sz val="10"/>
      <color indexed="12"/>
      <name val="Arial"/>
      <family val="2"/>
    </font>
    <font>
      <i/>
      <u val="single"/>
      <sz val="10"/>
      <color indexed="10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11" fontId="0" fillId="0" borderId="0" xfId="0" applyNumberFormat="1" applyAlignment="1" applyProtection="1">
      <alignment/>
      <protection/>
    </xf>
    <xf numFmtId="11" fontId="0" fillId="0" borderId="0" xfId="0" applyNumberForma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 horizontal="right"/>
      <protection/>
    </xf>
    <xf numFmtId="11" fontId="0" fillId="0" borderId="0" xfId="0" applyNumberForma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2" fontId="0" fillId="2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11" fontId="2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1" fontId="16" fillId="0" borderId="0" xfId="0" applyNumberFormat="1" applyFont="1" applyAlignment="1" applyProtection="1">
      <alignment/>
      <protection/>
    </xf>
    <xf numFmtId="11" fontId="17" fillId="0" borderId="0" xfId="0" applyNumberFormat="1" applyFont="1" applyAlignment="1" applyProtection="1">
      <alignment horizontal="right"/>
      <protection/>
    </xf>
    <xf numFmtId="0" fontId="15" fillId="0" borderId="0" xfId="0" applyFont="1" applyAlignment="1" applyProtection="1">
      <alignment horizontal="right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2" fontId="0" fillId="0" borderId="0" xfId="0" applyNumberFormat="1" applyAlignment="1" applyProtection="1">
      <alignment horizontal="right"/>
      <protection/>
    </xf>
    <xf numFmtId="2" fontId="14" fillId="0" borderId="0" xfId="0" applyNumberFormat="1" applyFont="1" applyFill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center"/>
      <protection/>
    </xf>
    <xf numFmtId="2" fontId="14" fillId="0" borderId="0" xfId="0" applyNumberFormat="1" applyFont="1" applyAlignment="1" applyProtection="1">
      <alignment horizontal="center"/>
      <protection/>
    </xf>
    <xf numFmtId="2" fontId="12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11" fontId="0" fillId="2" borderId="0" xfId="0" applyNumberFormat="1" applyFont="1" applyFill="1" applyAlignment="1" applyProtection="1">
      <alignment/>
      <protection locked="0"/>
    </xf>
    <xf numFmtId="0" fontId="2" fillId="0" borderId="0" xfId="0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model!$B$15:$B$18</c:f>
              <c:numCache>
                <c:ptCount val="4"/>
                <c:pt idx="0">
                  <c:v>1</c:v>
                </c:pt>
                <c:pt idx="3">
                  <c:v>0</c:v>
                </c:pt>
              </c:numCache>
            </c:numRef>
          </c:xVal>
          <c:yVal>
            <c:numRef>
              <c:f>model!$A$15:$A$18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model!$D$16:$D$17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model!$E$16:$E$17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model!$D$19:$D$20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model!$E$19:$E$20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993300"/>
                </a:solidFill>
              </a:ln>
            </c:spPr>
            <c:marker>
              <c:symbol val="none"/>
            </c:marker>
          </c:dPt>
          <c:xVal>
            <c:numRef>
              <c:f>model!$D$22:$D$23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model!$E$22:$E$23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4"/>
          <c:order val="4"/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model!$D$13:$D$14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model!$E$13:$E$14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8300061"/>
        <c:axId val="7591686"/>
      </c:scatterChart>
      <c:valAx>
        <c:axId val="8300061"/>
        <c:scaling>
          <c:orientation val="minMax"/>
          <c:max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relative head (-)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7591686"/>
        <c:crossesAt val="0"/>
        <c:crossBetween val="midCat"/>
        <c:dispUnits/>
        <c:majorUnit val="0.1"/>
        <c:minorUnit val="0.1"/>
      </c:valAx>
      <c:valAx>
        <c:axId val="7591686"/>
        <c:scaling>
          <c:orientation val="maxMin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relative thickness (-)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8300061"/>
        <c:crosses val="autoZero"/>
        <c:crossBetween val="midCat"/>
        <c:dispUnits/>
        <c:majorUnit val="0.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model!$H$16:$H$18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1216311"/>
        <c:axId val="10946800"/>
      </c:barChart>
      <c:catAx>
        <c:axId val="121631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no. of layer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0946800"/>
        <c:crosses val="autoZero"/>
        <c:auto val="1"/>
        <c:lblOffset val="100"/>
        <c:noMultiLvlLbl val="0"/>
      </c:catAx>
      <c:valAx>
        <c:axId val="10946800"/>
        <c:scaling>
          <c:orientation val="minMax"/>
          <c:max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relative discharge (-)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216311"/>
        <c:crosses val="max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10</xdr:row>
      <xdr:rowOff>0</xdr:rowOff>
    </xdr:from>
    <xdr:to>
      <xdr:col>5</xdr:col>
      <xdr:colOff>314325</xdr:colOff>
      <xdr:row>32</xdr:row>
      <xdr:rowOff>104775</xdr:rowOff>
    </xdr:to>
    <xdr:graphicFrame>
      <xdr:nvGraphicFramePr>
        <xdr:cNvPr id="1" name="Chart 19"/>
        <xdr:cNvGraphicFramePr/>
      </xdr:nvGraphicFramePr>
      <xdr:xfrm>
        <a:off x="1676400" y="1619250"/>
        <a:ext cx="26955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104775</xdr:colOff>
      <xdr:row>18</xdr:row>
      <xdr:rowOff>152400</xdr:rowOff>
    </xdr:from>
    <xdr:to>
      <xdr:col>10</xdr:col>
      <xdr:colOff>1000125</xdr:colOff>
      <xdr:row>32</xdr:row>
      <xdr:rowOff>104775</xdr:rowOff>
    </xdr:to>
    <xdr:graphicFrame>
      <xdr:nvGraphicFramePr>
        <xdr:cNvPr id="2" name="Chart 20"/>
        <xdr:cNvGraphicFramePr/>
      </xdr:nvGraphicFramePr>
      <xdr:xfrm>
        <a:off x="4600575" y="3067050"/>
        <a:ext cx="41148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9"/>
  <sheetViews>
    <sheetView tabSelected="1" workbookViewId="0" topLeftCell="A1">
      <selection activeCell="B5" sqref="B5"/>
    </sheetView>
  </sheetViews>
  <sheetFormatPr defaultColWidth="11.421875" defaultRowHeight="12.75"/>
  <cols>
    <col min="1" max="1" width="13.140625" style="0" customWidth="1"/>
    <col min="2" max="2" width="11.7109375" style="0" customWidth="1"/>
    <col min="3" max="3" width="14.57421875" style="0" customWidth="1"/>
    <col min="4" max="4" width="11.00390625" style="0" customWidth="1"/>
    <col min="5" max="5" width="10.421875" style="0" customWidth="1"/>
    <col min="6" max="6" width="6.57421875" style="0" customWidth="1"/>
    <col min="7" max="7" width="8.57421875" style="0" customWidth="1"/>
    <col min="8" max="8" width="11.28125" style="0" customWidth="1"/>
    <col min="9" max="9" width="13.8515625" style="0" customWidth="1"/>
    <col min="10" max="10" width="14.57421875" style="0" customWidth="1"/>
    <col min="11" max="11" width="15.140625" style="0" customWidth="1"/>
    <col min="12" max="18" width="10.421875" style="0" customWidth="1"/>
    <col min="19" max="19" width="7.421875" style="0" customWidth="1"/>
    <col min="20" max="24" width="10.421875" style="0" customWidth="1"/>
  </cols>
  <sheetData>
    <row r="1" spans="1:26" ht="12.75">
      <c r="A1" s="12"/>
      <c r="B1" s="12"/>
      <c r="C1" s="12"/>
      <c r="D1" s="12"/>
      <c r="E1" s="12"/>
      <c r="F1" s="12"/>
      <c r="G1" s="39" t="s">
        <v>14</v>
      </c>
      <c r="H1" s="12"/>
      <c r="I1" s="12"/>
      <c r="J1" s="25" t="s">
        <v>20</v>
      </c>
      <c r="K1" s="33">
        <f>IF(OR($B$5="",$B$6="",$B$7="",$B$8&lt;&gt;"",$B$5&lt;0,$B$6&lt;0,$B$7&lt;0),"",SUM($B$5:$B$7))</f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2.75">
      <c r="A2" s="12"/>
      <c r="B2" s="12"/>
      <c r="C2" s="12"/>
      <c r="D2" s="12"/>
      <c r="E2" s="12"/>
      <c r="F2" s="12"/>
      <c r="G2" s="40"/>
      <c r="H2" s="12"/>
      <c r="I2" s="12"/>
      <c r="J2" s="12"/>
      <c r="K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2.75">
      <c r="A3" s="11" t="s">
        <v>1</v>
      </c>
      <c r="B3" s="12"/>
      <c r="C3" s="12"/>
      <c r="D3" s="12"/>
      <c r="E3" s="12"/>
      <c r="F3" s="12"/>
      <c r="G3" s="40"/>
      <c r="H3" s="18" t="s">
        <v>25</v>
      </c>
      <c r="I3" s="18" t="s">
        <v>27</v>
      </c>
      <c r="J3" s="18" t="s">
        <v>28</v>
      </c>
      <c r="K3" s="18" t="s">
        <v>28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.75">
      <c r="A4" s="12"/>
      <c r="B4" s="25" t="s">
        <v>9</v>
      </c>
      <c r="C4" s="25" t="s">
        <v>10</v>
      </c>
      <c r="D4" s="13"/>
      <c r="E4" s="12"/>
      <c r="F4" s="12"/>
      <c r="G4" s="40"/>
      <c r="H4" s="18" t="s">
        <v>26</v>
      </c>
      <c r="I4" s="18" t="s">
        <v>23</v>
      </c>
      <c r="J4" s="18" t="s">
        <v>10</v>
      </c>
      <c r="K4" s="18" t="s">
        <v>24</v>
      </c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>
      <c r="A5" s="12" t="s">
        <v>11</v>
      </c>
      <c r="B5" s="28"/>
      <c r="C5" s="50"/>
      <c r="D5" s="13" t="str">
        <f>IF(OR(B5="",B5&lt;0),"&lt;-- thickness &gt;= 0 required",IF(AND(B5&gt;0,OR(C5="",C5&lt;=0)),"&lt;-- conductivity &gt; 0 required",""))</f>
        <v>&lt;-- thickness &gt;= 0 required</v>
      </c>
      <c r="E5" s="12"/>
      <c r="F5" s="12"/>
      <c r="G5" s="41" t="s">
        <v>11</v>
      </c>
      <c r="H5" s="29">
        <f>IF(OR(B5="",B5&lt;0,$B$8&lt;&gt;"",$K$1=""),"",B5/$K$1)</f>
      </c>
      <c r="I5" s="14">
        <f>IF(OR($C5="",$C5&lt;=0,$H5=""),"",1/C5)</f>
      </c>
      <c r="J5" s="14">
        <f>IF(OR($C5="",$C5&lt;=0,$H5="",$H5=0),"",H5*C5)</f>
      </c>
      <c r="K5" s="14">
        <f>IF(OR($C5="",$C5&lt;=0,$H5="",$H5=0),"",H5/C5)</f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2.75">
      <c r="A6" s="12" t="s">
        <v>31</v>
      </c>
      <c r="B6" s="28"/>
      <c r="C6" s="50"/>
      <c r="D6" s="13" t="str">
        <f>IF(OR(B6="",B6&lt;0),"&lt;-- thickness &gt;= 0 required",IF(AND(B6&gt;0,OR(C6="",C6&lt;=0)),"&lt;-- conductivity &gt; 0 required",""))</f>
        <v>&lt;-- thickness &gt;= 0 required</v>
      </c>
      <c r="E6" s="12"/>
      <c r="F6" s="12"/>
      <c r="G6" s="41" t="s">
        <v>12</v>
      </c>
      <c r="H6" s="29">
        <f>IF(OR(B6="",B6&lt;0,$B$8&lt;&gt;"",$K$1=""),"",B6/$K$1)</f>
      </c>
      <c r="I6" s="14">
        <f>IF(OR($C6="",$C6&lt;=0,$H6=""),"",1/C6)</f>
      </c>
      <c r="J6" s="14">
        <f>IF(OR($C6="",$C6&lt;=0,$H6="",$H6=0),"",H6*C6)</f>
      </c>
      <c r="K6" s="14">
        <f>IF(OR($C6="",$C6&lt;=0,$H6="",$H6=0),"",H6/C6)</f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>
      <c r="A7" s="12" t="s">
        <v>13</v>
      </c>
      <c r="B7" s="28"/>
      <c r="C7" s="50"/>
      <c r="D7" s="13" t="str">
        <f>IF(OR(B7="",B7&lt;0),"&lt;-- thickness &gt;= 0 required",IF(AND(B7&gt;0,OR(C7="",C7&lt;=0)),"&lt;-- conductivity &gt; 0 required",""))</f>
        <v>&lt;-- thickness &gt;= 0 required</v>
      </c>
      <c r="E7" s="12"/>
      <c r="F7" s="12"/>
      <c r="G7" s="41" t="s">
        <v>13</v>
      </c>
      <c r="H7" s="29">
        <f>IF(OR(B7="",B7&lt;0,$B$8&lt;&gt;"",$K$1=""),"",B7/$K$1)</f>
      </c>
      <c r="I7" s="14">
        <f>IF(OR($C7="",$C7&lt;=0,$H7=""),"",1/C7)</f>
      </c>
      <c r="J7" s="14">
        <f>IF(OR($C7="",$C7&lt;=0,$H7="",$H7=0),"",H7*C7)</f>
      </c>
      <c r="K7" s="14">
        <f>IF(OR($C7="",$C7&lt;=0,$H7="",$H7=0),"",H7/C7)</f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.75">
      <c r="A8" s="12"/>
      <c r="B8" s="48">
        <f>IF(AND($B$5=0,$B$6=0,$B$7=0,$B$5&lt;&gt;"",$B$6&lt;&gt;"",$B$7&lt;&gt;""),"^^^ at least one thickness &gt; 0 required","")</f>
      </c>
      <c r="C8" s="12"/>
      <c r="D8" s="13"/>
      <c r="E8" s="12"/>
      <c r="F8" s="12"/>
      <c r="G8" s="41" t="s">
        <v>19</v>
      </c>
      <c r="H8" s="42">
        <f>IF(OR(H5="",H6="",H7="",),"",SUM(H5:H7))</f>
      </c>
      <c r="I8" s="15">
        <f>IF(AND(I5="",I6="",I7=""),"",SUM(I5:I7))</f>
      </c>
      <c r="J8" s="15">
        <f>IF(AND(J5="",J6="",J7=""),"",SUM(J5:J7))</f>
      </c>
      <c r="K8" s="15">
        <f>IF(AND(K5="",K6="",K7=""),"",SUM(K5:K7))</f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2.75">
      <c r="A10" s="11" t="s">
        <v>0</v>
      </c>
      <c r="B10" s="12"/>
      <c r="C10" s="12"/>
      <c r="D10" s="12"/>
      <c r="E10" s="12"/>
      <c r="F10" s="12"/>
      <c r="G10" s="40"/>
      <c r="H10" s="12"/>
      <c r="I10" s="34"/>
      <c r="J10" s="17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2.75">
      <c r="A11" s="12"/>
      <c r="B11" s="12"/>
      <c r="C11" s="27"/>
      <c r="D11" s="12"/>
      <c r="E11" s="12"/>
      <c r="F11" s="18"/>
      <c r="G11" s="37"/>
      <c r="H11" s="12"/>
      <c r="I11" s="12"/>
      <c r="J11" s="12"/>
      <c r="K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2.75">
      <c r="A12" s="49"/>
      <c r="B12" s="35" t="s">
        <v>16</v>
      </c>
      <c r="C12" s="14"/>
      <c r="D12" s="12"/>
      <c r="E12" s="12"/>
      <c r="F12" s="14"/>
      <c r="G12" s="37"/>
      <c r="H12" s="36" t="s">
        <v>15</v>
      </c>
      <c r="I12" s="12"/>
      <c r="J12" s="31" t="s">
        <v>22</v>
      </c>
      <c r="K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2.75">
      <c r="A13" s="12"/>
      <c r="B13" s="12"/>
      <c r="C13" s="14"/>
      <c r="D13" s="29">
        <v>0</v>
      </c>
      <c r="E13" s="29">
        <v>0</v>
      </c>
      <c r="F13" s="14"/>
      <c r="G13" s="37"/>
      <c r="H13" s="12"/>
      <c r="I13" s="12"/>
      <c r="J13" s="25" t="s">
        <v>21</v>
      </c>
      <c r="K13" s="32">
        <f>IF($J$8="","",$J$8)</f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2.75">
      <c r="A14" s="47" t="s">
        <v>53</v>
      </c>
      <c r="B14" s="18" t="s">
        <v>54</v>
      </c>
      <c r="C14" s="14"/>
      <c r="D14" s="29">
        <v>1</v>
      </c>
      <c r="E14" s="29">
        <v>0</v>
      </c>
      <c r="F14" s="14"/>
      <c r="G14" s="37"/>
      <c r="H14" s="18" t="s">
        <v>25</v>
      </c>
      <c r="I14" s="12"/>
      <c r="J14" s="25" t="s">
        <v>18</v>
      </c>
      <c r="K14" s="26">
        <f>IF(AND($J$5="",$J$6="",$J$7=""),"",MAX($J$5:$J$7))</f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2.75">
      <c r="A15" s="43">
        <v>0</v>
      </c>
      <c r="B15" s="44">
        <v>1</v>
      </c>
      <c r="C15" s="14"/>
      <c r="D15" s="12"/>
      <c r="E15" s="12"/>
      <c r="F15" s="14"/>
      <c r="G15" s="37"/>
      <c r="H15" s="18" t="s">
        <v>29</v>
      </c>
      <c r="I15" s="12"/>
      <c r="J15" s="12"/>
      <c r="K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2.75">
      <c r="A16" s="45">
        <f>IF($H5="","",$H5+A15)</f>
      </c>
      <c r="B16" s="44">
        <f>IF(OR(AND($K$5="",$H$5&gt;0),$B$28="",AND($H$6&gt;0,$K$6="")),"",IF(A16=0,1,1-$B$28*$K$5))</f>
      </c>
      <c r="C16" s="14"/>
      <c r="D16" s="30">
        <v>0</v>
      </c>
      <c r="E16" s="30">
        <f>$A$16</f>
      </c>
      <c r="F16" s="14"/>
      <c r="G16" s="38" t="s">
        <v>11</v>
      </c>
      <c r="H16" s="46">
        <f>IF(J5="","",J5/$J$8)</f>
      </c>
      <c r="I16" s="12"/>
      <c r="J16" s="31" t="s">
        <v>30</v>
      </c>
      <c r="K16" s="12"/>
      <c r="M16" s="12"/>
      <c r="N16" s="12"/>
      <c r="O16" s="12"/>
      <c r="P16" s="12"/>
      <c r="Q16" s="12"/>
      <c r="R16" s="12"/>
      <c r="S16" s="12"/>
      <c r="T16" s="12"/>
      <c r="U16" s="12"/>
      <c r="V16" s="16"/>
      <c r="W16" s="12"/>
      <c r="X16" s="12"/>
      <c r="Y16" s="12"/>
      <c r="Z16" s="12"/>
    </row>
    <row r="17" spans="1:26" ht="12.75">
      <c r="A17" s="45">
        <f>IF($H6="","",$H6+A16)</f>
      </c>
      <c r="B17" s="44">
        <f>IF(OR(AND($K$7="",$H$7&gt;0),$B$28="",AND($H$6&gt;0,$K$6="")),"",IF(A17=A18,0,$B$28*$K$7))</f>
      </c>
      <c r="C17" s="14"/>
      <c r="D17" s="30">
        <v>1</v>
      </c>
      <c r="E17" s="30">
        <f>$A$16</f>
      </c>
      <c r="F17" s="14"/>
      <c r="G17" s="38" t="s">
        <v>12</v>
      </c>
      <c r="H17" s="46">
        <f>IF(J6="","",J6/$J$8)</f>
      </c>
      <c r="I17" s="12"/>
      <c r="J17" s="25" t="s">
        <v>17</v>
      </c>
      <c r="K17" s="32">
        <f>IF($J$8="","",1/$J$8)</f>
      </c>
      <c r="M17" s="12"/>
      <c r="N17" s="12"/>
      <c r="O17" s="12"/>
      <c r="P17" s="12"/>
      <c r="Q17" s="12"/>
      <c r="R17" s="12"/>
      <c r="S17" s="12"/>
      <c r="T17" s="12"/>
      <c r="U17" s="16"/>
      <c r="V17" s="12"/>
      <c r="W17" s="12"/>
      <c r="X17" s="12"/>
      <c r="Y17" s="12"/>
      <c r="Z17" s="12"/>
    </row>
    <row r="18" spans="1:26" s="4" customFormat="1" ht="12.75">
      <c r="A18" s="45">
        <v>1</v>
      </c>
      <c r="B18" s="44">
        <v>0</v>
      </c>
      <c r="C18" s="14"/>
      <c r="D18" s="30"/>
      <c r="E18" s="30"/>
      <c r="F18" s="14"/>
      <c r="G18" s="38" t="s">
        <v>13</v>
      </c>
      <c r="H18" s="46">
        <f>IF(J7="","",J7/$J$8)</f>
      </c>
      <c r="I18" s="12"/>
      <c r="J18" s="25" t="s">
        <v>18</v>
      </c>
      <c r="K18" s="26">
        <f>IF(AND($J$5="",$J$6="",$J$7=""),"",1/MAX($J$5:$J$7))</f>
      </c>
      <c r="L18" s="12"/>
      <c r="M18" s="12"/>
      <c r="N18" s="12"/>
      <c r="O18" s="12"/>
      <c r="P18" s="12"/>
      <c r="Q18" s="12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2.75">
      <c r="A19" s="12"/>
      <c r="B19" s="14"/>
      <c r="C19" s="14"/>
      <c r="D19" s="30">
        <v>0</v>
      </c>
      <c r="E19" s="30">
        <f>$A$17</f>
      </c>
      <c r="F19" s="14"/>
      <c r="G19" s="37"/>
      <c r="H19" s="12"/>
      <c r="I19" s="18"/>
      <c r="J19" s="12"/>
      <c r="K19" s="12"/>
      <c r="L19" s="12"/>
      <c r="M19" s="12"/>
      <c r="N19" s="12"/>
      <c r="O19" s="12"/>
      <c r="P19" s="12"/>
      <c r="Q19" s="12"/>
      <c r="R19" s="14"/>
      <c r="S19" s="12"/>
      <c r="T19" s="15"/>
      <c r="U19" s="14"/>
      <c r="V19" s="15"/>
      <c r="W19" s="12"/>
      <c r="X19" s="14"/>
      <c r="Y19" s="12"/>
      <c r="Z19" s="12"/>
    </row>
    <row r="20" spans="1:26" ht="12.75">
      <c r="A20" s="12"/>
      <c r="B20" s="12"/>
      <c r="C20" s="14"/>
      <c r="D20" s="30">
        <v>1</v>
      </c>
      <c r="E20" s="30">
        <f>$A$17</f>
      </c>
      <c r="F20" s="14"/>
      <c r="G20" s="37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4"/>
      <c r="S20" s="12"/>
      <c r="T20" s="15"/>
      <c r="U20" s="14"/>
      <c r="V20" s="15"/>
      <c r="W20" s="12"/>
      <c r="X20" s="14"/>
      <c r="Y20" s="12"/>
      <c r="Z20" s="12"/>
    </row>
    <row r="21" spans="1:26" ht="12.75">
      <c r="A21" s="31" t="s">
        <v>30</v>
      </c>
      <c r="B21" s="12"/>
      <c r="C21" s="14"/>
      <c r="D21" s="30"/>
      <c r="E21" s="30"/>
      <c r="F21" s="14"/>
      <c r="G21" s="37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4"/>
      <c r="S21" s="12"/>
      <c r="T21" s="15"/>
      <c r="U21" s="14"/>
      <c r="V21" s="15"/>
      <c r="W21" s="12"/>
      <c r="X21" s="14"/>
      <c r="Y21" s="12"/>
      <c r="Z21" s="12"/>
    </row>
    <row r="22" spans="1:26" ht="12.75">
      <c r="A22" s="12" t="s">
        <v>21</v>
      </c>
      <c r="B22" s="14"/>
      <c r="C22" s="14"/>
      <c r="D22" s="30">
        <v>0</v>
      </c>
      <c r="E22" s="30">
        <v>1</v>
      </c>
      <c r="F22" s="14"/>
      <c r="G22" s="37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4"/>
      <c r="S22" s="12"/>
      <c r="T22" s="15"/>
      <c r="U22" s="14"/>
      <c r="V22" s="15"/>
      <c r="W22" s="12"/>
      <c r="X22" s="14"/>
      <c r="Y22" s="12"/>
      <c r="Z22" s="12"/>
    </row>
    <row r="23" spans="1:26" ht="12.75">
      <c r="A23" s="12"/>
      <c r="B23" s="32">
        <f>IF($K$8="","",$K$8)</f>
      </c>
      <c r="C23" s="14"/>
      <c r="D23" s="30">
        <v>1</v>
      </c>
      <c r="E23" s="30">
        <v>1</v>
      </c>
      <c r="F23" s="14"/>
      <c r="G23" s="37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4"/>
      <c r="S23" s="12"/>
      <c r="T23" s="15"/>
      <c r="U23" s="14"/>
      <c r="V23" s="15"/>
      <c r="W23" s="12"/>
      <c r="X23" s="14"/>
      <c r="Y23" s="12"/>
      <c r="Z23" s="12"/>
    </row>
    <row r="24" spans="1:26" ht="12.75">
      <c r="A24" s="12" t="s">
        <v>18</v>
      </c>
      <c r="B24" s="26">
        <f>IF(AND($K$5="",$K$6="",$K$7=""),"",MAX($K5:$K7))</f>
      </c>
      <c r="C24" s="14"/>
      <c r="D24" s="14"/>
      <c r="E24" s="26"/>
      <c r="F24" s="14"/>
      <c r="G24" s="37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4"/>
      <c r="S24" s="12"/>
      <c r="T24" s="15"/>
      <c r="U24" s="14"/>
      <c r="V24" s="15"/>
      <c r="W24" s="12"/>
      <c r="X24" s="14"/>
      <c r="Y24" s="12"/>
      <c r="Z24" s="12"/>
    </row>
    <row r="25" spans="1:26" ht="12.75">
      <c r="A25" s="12"/>
      <c r="B25" s="14"/>
      <c r="C25" s="12"/>
      <c r="D25" s="14"/>
      <c r="E25" s="26"/>
      <c r="F25" s="14"/>
      <c r="G25" s="37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4"/>
      <c r="S25" s="12"/>
      <c r="T25" s="15"/>
      <c r="U25" s="14"/>
      <c r="V25" s="15"/>
      <c r="W25" s="12"/>
      <c r="X25" s="14"/>
      <c r="Y25" s="12"/>
      <c r="Z25" s="12"/>
    </row>
    <row r="26" spans="1:26" ht="12.75">
      <c r="A26" s="31" t="s">
        <v>22</v>
      </c>
      <c r="B26" s="12"/>
      <c r="C26" s="14"/>
      <c r="D26" s="14"/>
      <c r="E26" s="26"/>
      <c r="F26" s="14"/>
      <c r="G26" s="37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4"/>
      <c r="S26" s="12"/>
      <c r="T26" s="15"/>
      <c r="U26" s="14"/>
      <c r="V26" s="15"/>
      <c r="W26" s="12"/>
      <c r="X26" s="14"/>
      <c r="Y26" s="12"/>
      <c r="Z26" s="12"/>
    </row>
    <row r="27" spans="1:26" ht="12.75">
      <c r="A27" s="12" t="s">
        <v>17</v>
      </c>
      <c r="B27" s="14"/>
      <c r="C27" s="14"/>
      <c r="D27" s="14"/>
      <c r="E27" s="26"/>
      <c r="F27" s="14"/>
      <c r="G27" s="37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4"/>
      <c r="S27" s="12"/>
      <c r="T27" s="15"/>
      <c r="U27" s="14"/>
      <c r="V27" s="15"/>
      <c r="W27" s="12"/>
      <c r="X27" s="14"/>
      <c r="Y27" s="12"/>
      <c r="Z27" s="12"/>
    </row>
    <row r="28" spans="1:26" ht="12.75">
      <c r="A28" s="12"/>
      <c r="B28" s="32">
        <f>IF($K$8="","",1/$K$8)</f>
      </c>
      <c r="C28" s="14"/>
      <c r="D28" s="14"/>
      <c r="E28" s="26"/>
      <c r="F28" s="14"/>
      <c r="G28" s="37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4"/>
      <c r="S28" s="12"/>
      <c r="T28" s="15"/>
      <c r="U28" s="14"/>
      <c r="V28" s="15"/>
      <c r="W28" s="12"/>
      <c r="X28" s="14"/>
      <c r="Y28" s="12"/>
      <c r="Z28" s="12"/>
    </row>
    <row r="29" spans="1:26" ht="12.75">
      <c r="A29" s="12" t="s">
        <v>18</v>
      </c>
      <c r="B29" s="26">
        <f>IF(AND($K$5="",$K$6="",$K$7=""),"",1/MAX(K5:K7))</f>
      </c>
      <c r="C29" s="14"/>
      <c r="D29" s="14"/>
      <c r="E29" s="26"/>
      <c r="F29" s="14"/>
      <c r="G29" s="37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4"/>
      <c r="S29" s="12"/>
      <c r="T29" s="15"/>
      <c r="U29" s="14"/>
      <c r="V29" s="15"/>
      <c r="W29" s="12"/>
      <c r="X29" s="14"/>
      <c r="Y29" s="12"/>
      <c r="Z29" s="12"/>
    </row>
    <row r="30" spans="1:26" ht="12.75">
      <c r="A30" s="12"/>
      <c r="B30" s="14"/>
      <c r="C30" s="14"/>
      <c r="D30" s="14"/>
      <c r="E30" s="26"/>
      <c r="F30" s="14"/>
      <c r="G30" s="37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4"/>
      <c r="S30" s="12"/>
      <c r="T30" s="15"/>
      <c r="U30" s="14"/>
      <c r="V30" s="15"/>
      <c r="W30" s="12"/>
      <c r="X30" s="14"/>
      <c r="Y30" s="12"/>
      <c r="Z30" s="12"/>
    </row>
    <row r="31" spans="1:26" ht="12.75">
      <c r="A31" s="12"/>
      <c r="B31" s="14"/>
      <c r="C31" s="14"/>
      <c r="D31" s="14"/>
      <c r="E31" s="26"/>
      <c r="F31" s="14"/>
      <c r="G31" s="37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4"/>
      <c r="S31" s="12"/>
      <c r="T31" s="15"/>
      <c r="U31" s="14"/>
      <c r="V31" s="15"/>
      <c r="W31" s="12"/>
      <c r="X31" s="14"/>
      <c r="Y31" s="12"/>
      <c r="Z31" s="12"/>
    </row>
    <row r="32" spans="1:26" ht="12.75">
      <c r="A32" s="12"/>
      <c r="B32" s="14"/>
      <c r="C32" s="14"/>
      <c r="D32" s="14"/>
      <c r="E32" s="26"/>
      <c r="F32" s="14"/>
      <c r="G32" s="37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4"/>
      <c r="S32" s="12"/>
      <c r="T32" s="15"/>
      <c r="U32" s="14"/>
      <c r="V32" s="15"/>
      <c r="W32" s="12"/>
      <c r="X32" s="14"/>
      <c r="Y32" s="12"/>
      <c r="Z32" s="12"/>
    </row>
    <row r="33" spans="1:26" ht="12.75">
      <c r="A33" s="12"/>
      <c r="B33" s="14"/>
      <c r="C33" s="14"/>
      <c r="D33" s="14"/>
      <c r="E33" s="26"/>
      <c r="F33" s="14"/>
      <c r="G33" s="37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4"/>
      <c r="S33" s="12"/>
      <c r="T33" s="15"/>
      <c r="U33" s="14"/>
      <c r="V33" s="15"/>
      <c r="W33" s="12"/>
      <c r="X33" s="14"/>
      <c r="Y33" s="12"/>
      <c r="Z33" s="12"/>
    </row>
    <row r="34" spans="1:26" ht="12.75">
      <c r="A34" s="12"/>
      <c r="B34" s="14"/>
      <c r="C34" s="14"/>
      <c r="D34" s="14"/>
      <c r="E34" s="26"/>
      <c r="F34" s="14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4"/>
      <c r="S34" s="12"/>
      <c r="T34" s="15"/>
      <c r="U34" s="14"/>
      <c r="V34" s="15"/>
      <c r="W34" s="12"/>
      <c r="X34" s="14"/>
      <c r="Y34" s="12"/>
      <c r="Z34" s="12"/>
    </row>
    <row r="35" spans="1:26" ht="12.75">
      <c r="A35" s="12"/>
      <c r="B35" s="14"/>
      <c r="C35" s="14"/>
      <c r="D35" s="14"/>
      <c r="E35" s="26"/>
      <c r="F35" s="14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4"/>
      <c r="S35" s="12"/>
      <c r="T35" s="15"/>
      <c r="U35" s="14"/>
      <c r="V35" s="15"/>
      <c r="W35" s="12"/>
      <c r="X35" s="14"/>
      <c r="Y35" s="12"/>
      <c r="Z35" s="12"/>
    </row>
    <row r="36" spans="1:26" ht="12.75">
      <c r="A36" s="12"/>
      <c r="B36" s="14"/>
      <c r="C36" s="14"/>
      <c r="D36" s="14"/>
      <c r="E36" s="26"/>
      <c r="F36" s="14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4"/>
      <c r="S36" s="12"/>
      <c r="T36" s="15"/>
      <c r="U36" s="14"/>
      <c r="V36" s="15"/>
      <c r="W36" s="12"/>
      <c r="X36" s="14"/>
      <c r="Y36" s="12"/>
      <c r="Z36" s="12"/>
    </row>
    <row r="37" spans="1:26" ht="12.75">
      <c r="A37" s="12"/>
      <c r="B37" s="14"/>
      <c r="C37" s="14"/>
      <c r="D37" s="14"/>
      <c r="E37" s="26"/>
      <c r="F37" s="14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4"/>
      <c r="S37" s="12"/>
      <c r="T37" s="15"/>
      <c r="U37" s="14"/>
      <c r="V37" s="15"/>
      <c r="W37" s="12"/>
      <c r="X37" s="14"/>
      <c r="Y37" s="12"/>
      <c r="Z37" s="12"/>
    </row>
    <row r="38" spans="1:26" ht="12.75">
      <c r="A38" s="12"/>
      <c r="B38" s="14"/>
      <c r="C38" s="14"/>
      <c r="D38" s="14"/>
      <c r="E38" s="26"/>
      <c r="F38" s="14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4"/>
      <c r="S38" s="12"/>
      <c r="T38" s="15"/>
      <c r="U38" s="14"/>
      <c r="V38" s="15"/>
      <c r="W38" s="12"/>
      <c r="X38" s="14"/>
      <c r="Y38" s="12"/>
      <c r="Z38" s="12"/>
    </row>
    <row r="39" spans="1:26" ht="12.75">
      <c r="A39" s="12"/>
      <c r="B39" s="14"/>
      <c r="C39" s="14"/>
      <c r="D39" s="14"/>
      <c r="E39" s="26"/>
      <c r="F39" s="14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4"/>
      <c r="S39" s="12"/>
      <c r="T39" s="15"/>
      <c r="U39" s="14"/>
      <c r="V39" s="15"/>
      <c r="W39" s="12"/>
      <c r="X39" s="14"/>
      <c r="Y39" s="12"/>
      <c r="Z39" s="12"/>
    </row>
    <row r="40" spans="1:26" ht="12.75">
      <c r="A40" s="12"/>
      <c r="B40" s="14"/>
      <c r="C40" s="14"/>
      <c r="D40" s="14"/>
      <c r="E40" s="26"/>
      <c r="F40" s="14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4"/>
      <c r="S40" s="12"/>
      <c r="T40" s="15"/>
      <c r="U40" s="14"/>
      <c r="V40" s="15"/>
      <c r="W40" s="12"/>
      <c r="X40" s="14"/>
      <c r="Y40" s="12"/>
      <c r="Z40" s="12"/>
    </row>
    <row r="41" spans="1:26" ht="12.75">
      <c r="A41" s="12"/>
      <c r="B41" s="14"/>
      <c r="C41" s="14"/>
      <c r="D41" s="14"/>
      <c r="E41" s="26"/>
      <c r="F41" s="14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4"/>
      <c r="S41" s="12"/>
      <c r="T41" s="15"/>
      <c r="U41" s="14"/>
      <c r="V41" s="15"/>
      <c r="W41" s="12"/>
      <c r="X41" s="14"/>
      <c r="Y41" s="12"/>
      <c r="Z41" s="12"/>
    </row>
    <row r="42" spans="1:26" ht="12.75">
      <c r="A42" s="12"/>
      <c r="B42" s="14"/>
      <c r="C42" s="14"/>
      <c r="D42" s="14"/>
      <c r="E42" s="26"/>
      <c r="F42" s="14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4"/>
      <c r="S42" s="12"/>
      <c r="T42" s="15"/>
      <c r="U42" s="14"/>
      <c r="V42" s="15"/>
      <c r="W42" s="12"/>
      <c r="X42" s="14"/>
      <c r="Y42" s="12"/>
      <c r="Z42" s="12"/>
    </row>
    <row r="43" spans="1:26" ht="12.75">
      <c r="A43" s="12"/>
      <c r="B43" s="14"/>
      <c r="C43" s="14"/>
      <c r="D43" s="14"/>
      <c r="E43" s="26"/>
      <c r="F43" s="14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4"/>
      <c r="S43" s="12"/>
      <c r="T43" s="15"/>
      <c r="U43" s="14"/>
      <c r="V43" s="15"/>
      <c r="W43" s="12"/>
      <c r="X43" s="14"/>
      <c r="Y43" s="12"/>
      <c r="Z43" s="12"/>
    </row>
    <row r="44" spans="1:26" ht="12.75">
      <c r="A44" s="12"/>
      <c r="B44" s="14"/>
      <c r="C44" s="14"/>
      <c r="D44" s="14"/>
      <c r="E44" s="26"/>
      <c r="F44" s="14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4"/>
      <c r="S44" s="12"/>
      <c r="T44" s="15"/>
      <c r="U44" s="14"/>
      <c r="V44" s="15"/>
      <c r="W44" s="12"/>
      <c r="X44" s="14"/>
      <c r="Y44" s="12"/>
      <c r="Z44" s="12"/>
    </row>
    <row r="45" spans="1:26" ht="12.75">
      <c r="A45" s="12"/>
      <c r="B45" s="14"/>
      <c r="C45" s="14"/>
      <c r="D45" s="14"/>
      <c r="E45" s="26"/>
      <c r="F45" s="14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4"/>
      <c r="S45" s="12"/>
      <c r="T45" s="15"/>
      <c r="U45" s="14"/>
      <c r="V45" s="15"/>
      <c r="W45" s="12"/>
      <c r="X45" s="14"/>
      <c r="Y45" s="12"/>
      <c r="Z45" s="12"/>
    </row>
    <row r="46" spans="1:26" ht="12.75">
      <c r="A46" s="12"/>
      <c r="B46" s="14"/>
      <c r="C46" s="14"/>
      <c r="D46" s="14"/>
      <c r="E46" s="26"/>
      <c r="F46" s="14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4"/>
      <c r="S46" s="12"/>
      <c r="T46" s="15"/>
      <c r="U46" s="14"/>
      <c r="V46" s="15"/>
      <c r="W46" s="12"/>
      <c r="X46" s="14"/>
      <c r="Y46" s="12"/>
      <c r="Z46" s="12"/>
    </row>
    <row r="47" spans="1:26" ht="12.75">
      <c r="A47" s="12"/>
      <c r="B47" s="14"/>
      <c r="C47" s="14"/>
      <c r="D47" s="14"/>
      <c r="E47" s="26"/>
      <c r="F47" s="14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4"/>
      <c r="S47" s="12"/>
      <c r="T47" s="15"/>
      <c r="U47" s="14"/>
      <c r="V47" s="15"/>
      <c r="W47" s="12"/>
      <c r="X47" s="14"/>
      <c r="Y47" s="12"/>
      <c r="Z47" s="12"/>
    </row>
    <row r="48" spans="1:26" ht="12.75">
      <c r="A48" s="12"/>
      <c r="B48" s="14"/>
      <c r="C48" s="14"/>
      <c r="D48" s="14"/>
      <c r="E48" s="26"/>
      <c r="F48" s="14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4"/>
      <c r="S48" s="12"/>
      <c r="T48" s="15"/>
      <c r="U48" s="14"/>
      <c r="V48" s="15"/>
      <c r="W48" s="12"/>
      <c r="X48" s="14"/>
      <c r="Y48" s="12"/>
      <c r="Z48" s="12"/>
    </row>
    <row r="49" spans="1:26" ht="12.75">
      <c r="A49" s="12"/>
      <c r="B49" s="14"/>
      <c r="C49" s="14"/>
      <c r="D49" s="14"/>
      <c r="E49" s="26"/>
      <c r="F49" s="14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4"/>
      <c r="S49" s="12"/>
      <c r="T49" s="15"/>
      <c r="U49" s="14"/>
      <c r="V49" s="15"/>
      <c r="W49" s="12"/>
      <c r="X49" s="14"/>
      <c r="Y49" s="12"/>
      <c r="Z49" s="12"/>
    </row>
    <row r="50" spans="1:26" ht="12.75">
      <c r="A50" s="12"/>
      <c r="B50" s="14"/>
      <c r="C50" s="14"/>
      <c r="D50" s="14"/>
      <c r="E50" s="26"/>
      <c r="F50" s="14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4"/>
      <c r="S50" s="12"/>
      <c r="T50" s="15"/>
      <c r="U50" s="14"/>
      <c r="V50" s="15"/>
      <c r="W50" s="12"/>
      <c r="X50" s="14"/>
      <c r="Y50" s="12"/>
      <c r="Z50" s="12"/>
    </row>
    <row r="51" spans="1:26" ht="12.75">
      <c r="A51" s="12"/>
      <c r="B51" s="14"/>
      <c r="C51" s="14"/>
      <c r="D51" s="14"/>
      <c r="E51" s="26"/>
      <c r="F51" s="1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4"/>
      <c r="S51" s="12"/>
      <c r="T51" s="15"/>
      <c r="U51" s="14"/>
      <c r="V51" s="15"/>
      <c r="W51" s="12"/>
      <c r="X51" s="14"/>
      <c r="Y51" s="12"/>
      <c r="Z51" s="12"/>
    </row>
    <row r="52" spans="1:26" ht="12.75">
      <c r="A52" s="12"/>
      <c r="B52" s="14"/>
      <c r="C52" s="14"/>
      <c r="D52" s="14"/>
      <c r="E52" s="26"/>
      <c r="F52" s="1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4"/>
      <c r="S52" s="12"/>
      <c r="T52" s="15"/>
      <c r="U52" s="14"/>
      <c r="V52" s="15"/>
      <c r="W52" s="12"/>
      <c r="X52" s="14"/>
      <c r="Y52" s="12"/>
      <c r="Z52" s="12"/>
    </row>
    <row r="53" spans="1:26" ht="12.75">
      <c r="A53" s="12"/>
      <c r="B53" s="14"/>
      <c r="C53" s="14"/>
      <c r="D53" s="14"/>
      <c r="E53" s="26"/>
      <c r="F53" s="1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4"/>
      <c r="S53" s="12"/>
      <c r="T53" s="15"/>
      <c r="U53" s="14"/>
      <c r="V53" s="15"/>
      <c r="W53" s="12"/>
      <c r="X53" s="14"/>
      <c r="Y53" s="12"/>
      <c r="Z53" s="12"/>
    </row>
    <row r="54" spans="1:26" ht="12.75">
      <c r="A54" s="12"/>
      <c r="B54" s="14"/>
      <c r="C54" s="14"/>
      <c r="D54" s="14"/>
      <c r="E54" s="26"/>
      <c r="F54" s="14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4"/>
      <c r="S54" s="12"/>
      <c r="T54" s="15"/>
      <c r="U54" s="14"/>
      <c r="V54" s="15"/>
      <c r="W54" s="12"/>
      <c r="X54" s="14"/>
      <c r="Y54" s="12"/>
      <c r="Z54" s="12"/>
    </row>
    <row r="55" spans="1:26" ht="12.75">
      <c r="A55" s="12"/>
      <c r="B55" s="14"/>
      <c r="C55" s="14"/>
      <c r="D55" s="14"/>
      <c r="E55" s="26"/>
      <c r="F55" s="14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4"/>
      <c r="S55" s="12"/>
      <c r="T55" s="15"/>
      <c r="U55" s="14"/>
      <c r="V55" s="15"/>
      <c r="W55" s="12"/>
      <c r="X55" s="14"/>
      <c r="Y55" s="12"/>
      <c r="Z55" s="12"/>
    </row>
    <row r="56" spans="1:26" ht="12.75">
      <c r="A56" s="12"/>
      <c r="B56" s="14"/>
      <c r="C56" s="14"/>
      <c r="D56" s="14"/>
      <c r="E56" s="26"/>
      <c r="F56" s="14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4"/>
      <c r="S56" s="12"/>
      <c r="T56" s="15"/>
      <c r="U56" s="14"/>
      <c r="V56" s="15"/>
      <c r="W56" s="12"/>
      <c r="X56" s="14"/>
      <c r="Y56" s="12"/>
      <c r="Z56" s="12"/>
    </row>
    <row r="57" spans="1:26" ht="12.75">
      <c r="A57" s="12"/>
      <c r="B57" s="14"/>
      <c r="C57" s="14"/>
      <c r="D57" s="14"/>
      <c r="E57" s="26"/>
      <c r="F57" s="14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4"/>
      <c r="S57" s="12"/>
      <c r="T57" s="15"/>
      <c r="U57" s="14"/>
      <c r="V57" s="15"/>
      <c r="W57" s="12"/>
      <c r="X57" s="14"/>
      <c r="Y57" s="12"/>
      <c r="Z57" s="12"/>
    </row>
    <row r="58" spans="1:26" ht="12.75">
      <c r="A58" s="12"/>
      <c r="B58" s="14"/>
      <c r="C58" s="14"/>
      <c r="D58" s="14"/>
      <c r="E58" s="26"/>
      <c r="F58" s="14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4"/>
      <c r="S58" s="12"/>
      <c r="T58" s="15"/>
      <c r="U58" s="14"/>
      <c r="V58" s="15"/>
      <c r="W58" s="12"/>
      <c r="X58" s="14"/>
      <c r="Y58" s="12"/>
      <c r="Z58" s="12"/>
    </row>
    <row r="59" spans="1:26" ht="12.75">
      <c r="A59" s="12"/>
      <c r="B59" s="14"/>
      <c r="C59" s="14"/>
      <c r="D59" s="14"/>
      <c r="E59" s="26"/>
      <c r="F59" s="14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4"/>
      <c r="S59" s="12"/>
      <c r="T59" s="15"/>
      <c r="U59" s="14"/>
      <c r="V59" s="15"/>
      <c r="W59" s="12"/>
      <c r="X59" s="14"/>
      <c r="Y59" s="12"/>
      <c r="Z59" s="12"/>
    </row>
    <row r="60" spans="1:26" ht="12.75">
      <c r="A60" s="12"/>
      <c r="B60" s="14"/>
      <c r="C60" s="14"/>
      <c r="D60" s="14"/>
      <c r="E60" s="26"/>
      <c r="F60" s="14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4"/>
      <c r="S60" s="12"/>
      <c r="T60" s="15"/>
      <c r="U60" s="14"/>
      <c r="V60" s="15"/>
      <c r="W60" s="12"/>
      <c r="X60" s="14"/>
      <c r="Y60" s="12"/>
      <c r="Z60" s="12"/>
    </row>
    <row r="61" spans="1:26" ht="12.75">
      <c r="A61" s="12"/>
      <c r="B61" s="14"/>
      <c r="C61" s="14"/>
      <c r="D61" s="14"/>
      <c r="E61" s="26"/>
      <c r="F61" s="14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4"/>
      <c r="S61" s="12"/>
      <c r="T61" s="15"/>
      <c r="U61" s="14"/>
      <c r="V61" s="15"/>
      <c r="W61" s="12"/>
      <c r="X61" s="14"/>
      <c r="Y61" s="12"/>
      <c r="Z61" s="12"/>
    </row>
    <row r="62" spans="1:26" ht="12.75">
      <c r="A62" s="12"/>
      <c r="B62" s="14"/>
      <c r="C62" s="14"/>
      <c r="D62" s="14"/>
      <c r="E62" s="26"/>
      <c r="F62" s="14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4"/>
      <c r="S62" s="12"/>
      <c r="T62" s="15"/>
      <c r="U62" s="14"/>
      <c r="V62" s="15"/>
      <c r="W62" s="12"/>
      <c r="X62" s="14"/>
      <c r="Y62" s="12"/>
      <c r="Z62" s="12"/>
    </row>
    <row r="63" spans="1:26" ht="12.75">
      <c r="A63" s="12"/>
      <c r="B63" s="14"/>
      <c r="C63" s="14"/>
      <c r="D63" s="14"/>
      <c r="E63" s="26"/>
      <c r="F63" s="14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4"/>
      <c r="S63" s="12"/>
      <c r="T63" s="15"/>
      <c r="U63" s="14"/>
      <c r="V63" s="15"/>
      <c r="W63" s="12"/>
      <c r="X63" s="14"/>
      <c r="Y63" s="12"/>
      <c r="Z63" s="12"/>
    </row>
    <row r="64" spans="1:26" ht="12.75">
      <c r="A64" s="12"/>
      <c r="B64" s="14"/>
      <c r="C64" s="14"/>
      <c r="D64" s="14"/>
      <c r="E64" s="26"/>
      <c r="F64" s="14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4"/>
      <c r="S64" s="12"/>
      <c r="T64" s="15"/>
      <c r="U64" s="14"/>
      <c r="V64" s="15"/>
      <c r="W64" s="12"/>
      <c r="X64" s="14"/>
      <c r="Y64" s="12"/>
      <c r="Z64" s="12"/>
    </row>
    <row r="65" spans="1:26" ht="12.75">
      <c r="A65" s="12"/>
      <c r="B65" s="14"/>
      <c r="C65" s="14"/>
      <c r="D65" s="14"/>
      <c r="E65" s="26"/>
      <c r="F65" s="14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4"/>
      <c r="S65" s="12"/>
      <c r="T65" s="15"/>
      <c r="U65" s="14"/>
      <c r="V65" s="15"/>
      <c r="W65" s="12"/>
      <c r="X65" s="14"/>
      <c r="Y65" s="12"/>
      <c r="Z65" s="12"/>
    </row>
    <row r="66" spans="1:26" ht="12.75">
      <c r="A66" s="12"/>
      <c r="B66" s="14"/>
      <c r="C66" s="14"/>
      <c r="D66" s="14"/>
      <c r="E66" s="26"/>
      <c r="F66" s="14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4"/>
      <c r="S66" s="12"/>
      <c r="T66" s="15"/>
      <c r="U66" s="14"/>
      <c r="V66" s="15"/>
      <c r="W66" s="12"/>
      <c r="X66" s="14"/>
      <c r="Y66" s="12"/>
      <c r="Z66" s="12"/>
    </row>
    <row r="67" spans="1:26" ht="12.75">
      <c r="A67" s="12"/>
      <c r="B67" s="14"/>
      <c r="C67" s="14"/>
      <c r="D67" s="14"/>
      <c r="E67" s="26"/>
      <c r="F67" s="14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4"/>
      <c r="S67" s="12"/>
      <c r="T67" s="15"/>
      <c r="U67" s="14"/>
      <c r="V67" s="15"/>
      <c r="W67" s="12"/>
      <c r="X67" s="14"/>
      <c r="Y67" s="12"/>
      <c r="Z67" s="12"/>
    </row>
    <row r="68" spans="1:26" ht="12.75">
      <c r="A68" s="12"/>
      <c r="B68" s="14"/>
      <c r="C68" s="14"/>
      <c r="D68" s="14"/>
      <c r="E68" s="26"/>
      <c r="F68" s="14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4"/>
      <c r="S68" s="12"/>
      <c r="T68" s="15"/>
      <c r="U68" s="14"/>
      <c r="V68" s="15"/>
      <c r="W68" s="12"/>
      <c r="X68" s="14"/>
      <c r="Y68" s="12"/>
      <c r="Z68" s="12"/>
    </row>
    <row r="69" spans="1:26" ht="12.75">
      <c r="A69" s="12"/>
      <c r="B69" s="14"/>
      <c r="C69" s="14"/>
      <c r="D69" s="14"/>
      <c r="E69" s="26"/>
      <c r="F69" s="14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4"/>
      <c r="S69" s="12"/>
      <c r="T69" s="15"/>
      <c r="U69" s="14"/>
      <c r="V69" s="15"/>
      <c r="W69" s="12"/>
      <c r="X69" s="14"/>
      <c r="Y69" s="12"/>
      <c r="Z69" s="12"/>
    </row>
    <row r="70" spans="1:26" ht="12.75">
      <c r="A70" s="12"/>
      <c r="B70" s="14"/>
      <c r="C70" s="14"/>
      <c r="D70" s="14"/>
      <c r="E70" s="26"/>
      <c r="F70" s="14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4"/>
      <c r="S70" s="12"/>
      <c r="T70" s="15"/>
      <c r="U70" s="14"/>
      <c r="V70" s="15"/>
      <c r="W70" s="12"/>
      <c r="X70" s="14"/>
      <c r="Y70" s="12"/>
      <c r="Z70" s="12"/>
    </row>
    <row r="71" spans="1:26" ht="12.75">
      <c r="A71" s="12"/>
      <c r="B71" s="14"/>
      <c r="C71" s="14"/>
      <c r="D71" s="14"/>
      <c r="E71" s="26"/>
      <c r="F71" s="14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4"/>
      <c r="S71" s="12"/>
      <c r="T71" s="15"/>
      <c r="U71" s="14"/>
      <c r="V71" s="15"/>
      <c r="W71" s="12"/>
      <c r="X71" s="14"/>
      <c r="Y71" s="12"/>
      <c r="Z71" s="12"/>
    </row>
    <row r="72" spans="1:26" ht="12.75">
      <c r="A72" s="12"/>
      <c r="B72" s="14"/>
      <c r="C72" s="14"/>
      <c r="D72" s="14"/>
      <c r="E72" s="26"/>
      <c r="F72" s="14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4"/>
      <c r="S72" s="12"/>
      <c r="T72" s="15"/>
      <c r="U72" s="14"/>
      <c r="V72" s="15"/>
      <c r="W72" s="12"/>
      <c r="X72" s="14"/>
      <c r="Y72" s="12"/>
      <c r="Z72" s="12"/>
    </row>
    <row r="73" spans="1:26" ht="12.75">
      <c r="A73" s="12"/>
      <c r="B73" s="14"/>
      <c r="C73" s="14"/>
      <c r="D73" s="14"/>
      <c r="E73" s="26"/>
      <c r="F73" s="14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4"/>
      <c r="S73" s="12"/>
      <c r="T73" s="15"/>
      <c r="U73" s="14"/>
      <c r="V73" s="15"/>
      <c r="W73" s="12"/>
      <c r="X73" s="14"/>
      <c r="Y73" s="12"/>
      <c r="Z73" s="12"/>
    </row>
    <row r="74" spans="1:26" ht="12.75">
      <c r="A74" s="12"/>
      <c r="B74" s="14"/>
      <c r="C74" s="14"/>
      <c r="D74" s="14"/>
      <c r="E74" s="26"/>
      <c r="F74" s="14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4"/>
      <c r="S74" s="12"/>
      <c r="T74" s="15"/>
      <c r="U74" s="14"/>
      <c r="V74" s="15"/>
      <c r="W74" s="12"/>
      <c r="X74" s="14"/>
      <c r="Y74" s="12"/>
      <c r="Z74" s="12"/>
    </row>
    <row r="75" spans="1:26" ht="12.75">
      <c r="A75" s="12"/>
      <c r="B75" s="14"/>
      <c r="C75" s="14"/>
      <c r="D75" s="14"/>
      <c r="E75" s="26"/>
      <c r="F75" s="14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4"/>
      <c r="S75" s="12"/>
      <c r="T75" s="15"/>
      <c r="U75" s="14"/>
      <c r="V75" s="15"/>
      <c r="W75" s="12"/>
      <c r="X75" s="14"/>
      <c r="Y75" s="12"/>
      <c r="Z75" s="12"/>
    </row>
    <row r="76" spans="1:26" ht="12.75">
      <c r="A76" s="12"/>
      <c r="B76" s="14"/>
      <c r="C76" s="14"/>
      <c r="D76" s="14"/>
      <c r="E76" s="26"/>
      <c r="F76" s="14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4"/>
      <c r="S76" s="12"/>
      <c r="T76" s="15"/>
      <c r="U76" s="14"/>
      <c r="V76" s="15"/>
      <c r="W76" s="12"/>
      <c r="X76" s="14"/>
      <c r="Y76" s="12"/>
      <c r="Z76" s="12"/>
    </row>
    <row r="77" spans="1:26" ht="12.75">
      <c r="A77" s="12"/>
      <c r="B77" s="14"/>
      <c r="C77" s="14"/>
      <c r="D77" s="14"/>
      <c r="E77" s="26"/>
      <c r="F77" s="14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4"/>
      <c r="S77" s="12"/>
      <c r="T77" s="15"/>
      <c r="U77" s="14"/>
      <c r="V77" s="15"/>
      <c r="W77" s="12"/>
      <c r="X77" s="14"/>
      <c r="Y77" s="12"/>
      <c r="Z77" s="12"/>
    </row>
    <row r="78" spans="1:26" ht="12.75">
      <c r="A78" s="12"/>
      <c r="B78" s="14"/>
      <c r="C78" s="14"/>
      <c r="D78" s="14"/>
      <c r="E78" s="26"/>
      <c r="F78" s="14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4"/>
      <c r="S78" s="12"/>
      <c r="T78" s="15"/>
      <c r="U78" s="14"/>
      <c r="V78" s="15"/>
      <c r="W78" s="12"/>
      <c r="X78" s="14"/>
      <c r="Y78" s="12"/>
      <c r="Z78" s="12"/>
    </row>
    <row r="79" spans="1:26" ht="12.75">
      <c r="A79" s="12"/>
      <c r="B79" s="14"/>
      <c r="C79" s="14"/>
      <c r="D79" s="14"/>
      <c r="E79" s="26"/>
      <c r="F79" s="14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4"/>
      <c r="S79" s="12"/>
      <c r="T79" s="15"/>
      <c r="U79" s="14"/>
      <c r="V79" s="15"/>
      <c r="W79" s="12"/>
      <c r="X79" s="14"/>
      <c r="Y79" s="12"/>
      <c r="Z79" s="12"/>
    </row>
    <row r="80" spans="1:26" ht="12.75">
      <c r="A80" s="12"/>
      <c r="B80" s="14"/>
      <c r="C80" s="14"/>
      <c r="D80" s="14"/>
      <c r="E80" s="26"/>
      <c r="F80" s="14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4"/>
      <c r="S80" s="12"/>
      <c r="T80" s="15"/>
      <c r="U80" s="14"/>
      <c r="V80" s="15"/>
      <c r="W80" s="12"/>
      <c r="X80" s="14"/>
      <c r="Y80" s="12"/>
      <c r="Z80" s="12"/>
    </row>
    <row r="81" spans="1:26" ht="12.75">
      <c r="A81" s="12"/>
      <c r="B81" s="14"/>
      <c r="C81" s="14"/>
      <c r="D81" s="14"/>
      <c r="E81" s="26"/>
      <c r="F81" s="14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4"/>
      <c r="S81" s="12"/>
      <c r="T81" s="15"/>
      <c r="U81" s="14"/>
      <c r="V81" s="15"/>
      <c r="W81" s="12"/>
      <c r="X81" s="14"/>
      <c r="Y81" s="12"/>
      <c r="Z81" s="12"/>
    </row>
    <row r="82" spans="1:26" ht="12.75">
      <c r="A82" s="12"/>
      <c r="B82" s="14"/>
      <c r="C82" s="14"/>
      <c r="D82" s="14"/>
      <c r="E82" s="26"/>
      <c r="F82" s="14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4"/>
      <c r="S82" s="12"/>
      <c r="T82" s="15"/>
      <c r="U82" s="14"/>
      <c r="V82" s="15"/>
      <c r="W82" s="12"/>
      <c r="X82" s="14"/>
      <c r="Y82" s="12"/>
      <c r="Z82" s="12"/>
    </row>
    <row r="83" spans="1:26" ht="12.75">
      <c r="A83" s="12"/>
      <c r="B83" s="14"/>
      <c r="C83" s="14"/>
      <c r="D83" s="14"/>
      <c r="E83" s="26"/>
      <c r="F83" s="14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4"/>
      <c r="S83" s="12"/>
      <c r="T83" s="15"/>
      <c r="U83" s="14"/>
      <c r="V83" s="15"/>
      <c r="W83" s="12"/>
      <c r="X83" s="14"/>
      <c r="Y83" s="12"/>
      <c r="Z83" s="12"/>
    </row>
    <row r="84" spans="1:26" ht="12.75">
      <c r="A84" s="12"/>
      <c r="B84" s="14"/>
      <c r="C84" s="14"/>
      <c r="D84" s="14"/>
      <c r="E84" s="26"/>
      <c r="F84" s="14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4"/>
      <c r="S84" s="12"/>
      <c r="T84" s="15"/>
      <c r="U84" s="14"/>
      <c r="V84" s="15"/>
      <c r="W84" s="12"/>
      <c r="X84" s="14"/>
      <c r="Y84" s="12"/>
      <c r="Z84" s="12"/>
    </row>
    <row r="85" spans="1:26" ht="12.75">
      <c r="A85" s="12"/>
      <c r="B85" s="14"/>
      <c r="C85" s="14"/>
      <c r="D85" s="14"/>
      <c r="E85" s="26"/>
      <c r="F85" s="14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4"/>
      <c r="S85" s="12"/>
      <c r="T85" s="15"/>
      <c r="U85" s="14"/>
      <c r="V85" s="15"/>
      <c r="W85" s="12"/>
      <c r="X85" s="14"/>
      <c r="Y85" s="12"/>
      <c r="Z85" s="12"/>
    </row>
    <row r="86" spans="1:26" ht="12.75">
      <c r="A86" s="12"/>
      <c r="B86" s="14"/>
      <c r="C86" s="14"/>
      <c r="D86" s="14"/>
      <c r="E86" s="26"/>
      <c r="F86" s="14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4"/>
      <c r="S86" s="12"/>
      <c r="T86" s="15"/>
      <c r="U86" s="14"/>
      <c r="V86" s="15"/>
      <c r="W86" s="12"/>
      <c r="X86" s="14"/>
      <c r="Y86" s="12"/>
      <c r="Z86" s="12"/>
    </row>
    <row r="87" spans="1:26" ht="12.75">
      <c r="A87" s="12"/>
      <c r="B87" s="14"/>
      <c r="C87" s="14"/>
      <c r="D87" s="14"/>
      <c r="E87" s="26"/>
      <c r="F87" s="14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4"/>
      <c r="S87" s="12"/>
      <c r="T87" s="15"/>
      <c r="U87" s="14"/>
      <c r="V87" s="15"/>
      <c r="W87" s="12"/>
      <c r="X87" s="14"/>
      <c r="Y87" s="12"/>
      <c r="Z87" s="12"/>
    </row>
    <row r="88" spans="1:26" ht="12.75">
      <c r="A88" s="12"/>
      <c r="B88" s="14"/>
      <c r="C88" s="14"/>
      <c r="D88" s="14"/>
      <c r="E88" s="26"/>
      <c r="F88" s="14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4"/>
      <c r="S88" s="12"/>
      <c r="T88" s="15"/>
      <c r="U88" s="14"/>
      <c r="V88" s="15"/>
      <c r="W88" s="12"/>
      <c r="X88" s="14"/>
      <c r="Y88" s="12"/>
      <c r="Z88" s="12"/>
    </row>
    <row r="89" spans="1:26" ht="12.75">
      <c r="A89" s="12"/>
      <c r="B89" s="14"/>
      <c r="C89" s="14"/>
      <c r="D89" s="14"/>
      <c r="E89" s="26"/>
      <c r="F89" s="14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4"/>
      <c r="S89" s="12"/>
      <c r="T89" s="15"/>
      <c r="U89" s="14"/>
      <c r="V89" s="15"/>
      <c r="W89" s="12"/>
      <c r="X89" s="14"/>
      <c r="Y89" s="12"/>
      <c r="Z89" s="12"/>
    </row>
    <row r="90" spans="1:26" ht="12.75">
      <c r="A90" s="12"/>
      <c r="B90" s="14"/>
      <c r="C90" s="14"/>
      <c r="D90" s="14"/>
      <c r="E90" s="26"/>
      <c r="F90" s="14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4"/>
      <c r="S90" s="12"/>
      <c r="T90" s="15"/>
      <c r="U90" s="14"/>
      <c r="V90" s="15"/>
      <c r="W90" s="12"/>
      <c r="X90" s="14"/>
      <c r="Y90" s="12"/>
      <c r="Z90" s="12"/>
    </row>
    <row r="91" spans="1:26" ht="12.75">
      <c r="A91" s="12"/>
      <c r="B91" s="14"/>
      <c r="C91" s="14"/>
      <c r="D91" s="14"/>
      <c r="E91" s="26"/>
      <c r="F91" s="14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4"/>
      <c r="S91" s="12"/>
      <c r="T91" s="15"/>
      <c r="U91" s="14"/>
      <c r="V91" s="15"/>
      <c r="W91" s="12"/>
      <c r="X91" s="14"/>
      <c r="Y91" s="12"/>
      <c r="Z91" s="12"/>
    </row>
    <row r="92" spans="1:26" ht="12.75">
      <c r="A92" s="12"/>
      <c r="B92" s="14"/>
      <c r="C92" s="14"/>
      <c r="D92" s="14"/>
      <c r="E92" s="26"/>
      <c r="F92" s="14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4"/>
      <c r="S92" s="12"/>
      <c r="T92" s="15"/>
      <c r="U92" s="14"/>
      <c r="V92" s="15"/>
      <c r="W92" s="12"/>
      <c r="X92" s="14"/>
      <c r="Y92" s="12"/>
      <c r="Z92" s="12"/>
    </row>
    <row r="93" spans="1:26" ht="12.75">
      <c r="A93" s="12"/>
      <c r="B93" s="14"/>
      <c r="C93" s="14"/>
      <c r="D93" s="14"/>
      <c r="E93" s="26"/>
      <c r="F93" s="14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4"/>
      <c r="S93" s="12"/>
      <c r="T93" s="15"/>
      <c r="U93" s="14"/>
      <c r="V93" s="15"/>
      <c r="W93" s="12"/>
      <c r="X93" s="14"/>
      <c r="Y93" s="12"/>
      <c r="Z93" s="12"/>
    </row>
    <row r="94" spans="1:26" ht="12.75">
      <c r="A94" s="12"/>
      <c r="B94" s="14"/>
      <c r="C94" s="14"/>
      <c r="D94" s="14"/>
      <c r="E94" s="26"/>
      <c r="F94" s="14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4"/>
      <c r="S94" s="12"/>
      <c r="T94" s="15"/>
      <c r="U94" s="14"/>
      <c r="V94" s="15"/>
      <c r="W94" s="12"/>
      <c r="X94" s="14"/>
      <c r="Y94" s="12"/>
      <c r="Z94" s="12"/>
    </row>
    <row r="95" spans="1:26" ht="12.75">
      <c r="A95" s="12"/>
      <c r="B95" s="14"/>
      <c r="C95" s="14"/>
      <c r="D95" s="14"/>
      <c r="E95" s="26"/>
      <c r="F95" s="14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4"/>
      <c r="S95" s="12"/>
      <c r="T95" s="15"/>
      <c r="U95" s="14"/>
      <c r="V95" s="15"/>
      <c r="W95" s="12"/>
      <c r="X95" s="14"/>
      <c r="Y95" s="12"/>
      <c r="Z95" s="12"/>
    </row>
    <row r="96" spans="1:26" ht="12.75">
      <c r="A96" s="12"/>
      <c r="B96" s="14"/>
      <c r="C96" s="14"/>
      <c r="D96" s="14"/>
      <c r="E96" s="26"/>
      <c r="F96" s="14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4"/>
      <c r="S96" s="12"/>
      <c r="T96" s="15"/>
      <c r="U96" s="14"/>
      <c r="V96" s="15"/>
      <c r="W96" s="12"/>
      <c r="X96" s="14"/>
      <c r="Y96" s="12"/>
      <c r="Z96" s="12"/>
    </row>
    <row r="97" spans="1:26" ht="12.75">
      <c r="A97" s="12"/>
      <c r="B97" s="14"/>
      <c r="C97" s="14"/>
      <c r="D97" s="14"/>
      <c r="E97" s="26"/>
      <c r="F97" s="14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4"/>
      <c r="S97" s="12"/>
      <c r="T97" s="15"/>
      <c r="U97" s="14"/>
      <c r="V97" s="15"/>
      <c r="W97" s="12"/>
      <c r="X97" s="14"/>
      <c r="Y97" s="12"/>
      <c r="Z97" s="12"/>
    </row>
    <row r="98" spans="1:26" ht="12.75">
      <c r="A98" s="12"/>
      <c r="B98" s="14"/>
      <c r="C98" s="14"/>
      <c r="D98" s="14"/>
      <c r="E98" s="26"/>
      <c r="F98" s="14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4"/>
      <c r="S98" s="12"/>
      <c r="T98" s="15"/>
      <c r="U98" s="14"/>
      <c r="V98" s="15"/>
      <c r="W98" s="12"/>
      <c r="X98" s="14"/>
      <c r="Y98" s="12"/>
      <c r="Z98" s="12"/>
    </row>
    <row r="99" spans="1:26" ht="12.75">
      <c r="A99" s="12"/>
      <c r="B99" s="14"/>
      <c r="C99" s="14"/>
      <c r="D99" s="14"/>
      <c r="E99" s="26"/>
      <c r="F99" s="14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4"/>
      <c r="S99" s="12"/>
      <c r="T99" s="15"/>
      <c r="U99" s="14"/>
      <c r="V99" s="15"/>
      <c r="W99" s="12"/>
      <c r="X99" s="14"/>
      <c r="Y99" s="12"/>
      <c r="Z99" s="12"/>
    </row>
    <row r="100" spans="1:26" ht="12.75">
      <c r="A100" s="12"/>
      <c r="B100" s="14"/>
      <c r="C100" s="14"/>
      <c r="D100" s="14"/>
      <c r="E100" s="26"/>
      <c r="F100" s="14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4"/>
      <c r="S100" s="12"/>
      <c r="T100" s="15"/>
      <c r="U100" s="14"/>
      <c r="V100" s="15"/>
      <c r="W100" s="12"/>
      <c r="X100" s="14"/>
      <c r="Y100" s="12"/>
      <c r="Z100" s="12"/>
    </row>
    <row r="101" spans="1:26" ht="12.75">
      <c r="A101" s="12"/>
      <c r="B101" s="14"/>
      <c r="C101" s="14"/>
      <c r="D101" s="14"/>
      <c r="E101" s="26"/>
      <c r="F101" s="14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4"/>
      <c r="S101" s="12"/>
      <c r="T101" s="15"/>
      <c r="U101" s="14"/>
      <c r="V101" s="15"/>
      <c r="W101" s="12"/>
      <c r="X101" s="14"/>
      <c r="Y101" s="12"/>
      <c r="Z101" s="12"/>
    </row>
    <row r="102" spans="1:26" ht="12.75">
      <c r="A102" s="12"/>
      <c r="B102" s="14"/>
      <c r="C102" s="14"/>
      <c r="D102" s="14"/>
      <c r="E102" s="26"/>
      <c r="F102" s="14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4"/>
      <c r="S102" s="12"/>
      <c r="T102" s="15"/>
      <c r="U102" s="14"/>
      <c r="V102" s="15"/>
      <c r="W102" s="12"/>
      <c r="X102" s="14"/>
      <c r="Y102" s="12"/>
      <c r="Z102" s="12"/>
    </row>
    <row r="103" spans="1:26" ht="12.75">
      <c r="A103" s="12"/>
      <c r="B103" s="14"/>
      <c r="C103" s="14"/>
      <c r="D103" s="14"/>
      <c r="E103" s="26"/>
      <c r="F103" s="14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4"/>
      <c r="S103" s="12"/>
      <c r="T103" s="15"/>
      <c r="U103" s="14"/>
      <c r="V103" s="15"/>
      <c r="W103" s="12"/>
      <c r="X103" s="14"/>
      <c r="Y103" s="12"/>
      <c r="Z103" s="12"/>
    </row>
    <row r="104" spans="1:26" ht="12.75">
      <c r="A104" s="12"/>
      <c r="B104" s="14"/>
      <c r="C104" s="14"/>
      <c r="D104" s="14"/>
      <c r="E104" s="26"/>
      <c r="F104" s="14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4"/>
      <c r="S104" s="12"/>
      <c r="T104" s="15"/>
      <c r="U104" s="14"/>
      <c r="V104" s="15"/>
      <c r="W104" s="12"/>
      <c r="X104" s="14"/>
      <c r="Y104" s="12"/>
      <c r="Z104" s="12"/>
    </row>
    <row r="105" spans="1:26" ht="12.75">
      <c r="A105" s="12"/>
      <c r="B105" s="14"/>
      <c r="C105" s="14"/>
      <c r="D105" s="14"/>
      <c r="E105" s="26"/>
      <c r="F105" s="14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4"/>
      <c r="S105" s="12"/>
      <c r="T105" s="15"/>
      <c r="U105" s="14"/>
      <c r="V105" s="15"/>
      <c r="W105" s="12"/>
      <c r="X105" s="14"/>
      <c r="Y105" s="12"/>
      <c r="Z105" s="12"/>
    </row>
    <row r="106" spans="1:26" ht="12.75">
      <c r="A106" s="12"/>
      <c r="B106" s="14"/>
      <c r="C106" s="14"/>
      <c r="D106" s="14"/>
      <c r="E106" s="26"/>
      <c r="F106" s="14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4"/>
      <c r="S106" s="12"/>
      <c r="T106" s="15"/>
      <c r="U106" s="14"/>
      <c r="V106" s="15"/>
      <c r="W106" s="12"/>
      <c r="X106" s="14"/>
      <c r="Y106" s="12"/>
      <c r="Z106" s="12"/>
    </row>
    <row r="107" spans="1:26" ht="12.75">
      <c r="A107" s="12"/>
      <c r="B107" s="14"/>
      <c r="C107" s="14"/>
      <c r="D107" s="14"/>
      <c r="E107" s="26"/>
      <c r="F107" s="14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4"/>
      <c r="S107" s="12"/>
      <c r="T107" s="15"/>
      <c r="U107" s="14"/>
      <c r="V107" s="15"/>
      <c r="W107" s="12"/>
      <c r="X107" s="14"/>
      <c r="Y107" s="12"/>
      <c r="Z107" s="12"/>
    </row>
    <row r="108" spans="1:26" ht="12.75">
      <c r="A108" s="12"/>
      <c r="B108" s="14"/>
      <c r="C108" s="14"/>
      <c r="D108" s="14"/>
      <c r="E108" s="26"/>
      <c r="F108" s="14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4"/>
      <c r="S108" s="12"/>
      <c r="T108" s="15"/>
      <c r="U108" s="14"/>
      <c r="V108" s="15"/>
      <c r="W108" s="12"/>
      <c r="X108" s="14"/>
      <c r="Y108" s="12"/>
      <c r="Z108" s="12"/>
    </row>
    <row r="109" spans="1:26" ht="12.75">
      <c r="A109" s="12"/>
      <c r="B109" s="14"/>
      <c r="C109" s="14"/>
      <c r="D109" s="14"/>
      <c r="E109" s="26"/>
      <c r="F109" s="14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4"/>
      <c r="S109" s="12"/>
      <c r="T109" s="15"/>
      <c r="U109" s="14"/>
      <c r="V109" s="15"/>
      <c r="W109" s="12"/>
      <c r="X109" s="14"/>
      <c r="Y109" s="12"/>
      <c r="Z109" s="12"/>
    </row>
    <row r="110" spans="1:26" ht="12.75">
      <c r="A110" s="12"/>
      <c r="B110" s="14"/>
      <c r="C110" s="14"/>
      <c r="D110" s="14"/>
      <c r="E110" s="26"/>
      <c r="F110" s="14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4"/>
      <c r="S110" s="12"/>
      <c r="T110" s="15"/>
      <c r="U110" s="14"/>
      <c r="V110" s="15"/>
      <c r="W110" s="12"/>
      <c r="X110" s="14"/>
      <c r="Y110" s="12"/>
      <c r="Z110" s="12"/>
    </row>
    <row r="111" spans="1:26" ht="12.75">
      <c r="A111" s="12"/>
      <c r="B111" s="14"/>
      <c r="C111" s="14"/>
      <c r="D111" s="14"/>
      <c r="E111" s="26"/>
      <c r="F111" s="14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4"/>
      <c r="S111" s="12"/>
      <c r="T111" s="15"/>
      <c r="U111" s="14"/>
      <c r="V111" s="15"/>
      <c r="W111" s="12"/>
      <c r="X111" s="14"/>
      <c r="Y111" s="12"/>
      <c r="Z111" s="12"/>
    </row>
    <row r="112" spans="1:26" ht="12.75">
      <c r="A112" s="12"/>
      <c r="B112" s="14"/>
      <c r="C112" s="14"/>
      <c r="D112" s="14"/>
      <c r="E112" s="26"/>
      <c r="F112" s="14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4"/>
      <c r="S112" s="12"/>
      <c r="T112" s="15"/>
      <c r="U112" s="14"/>
      <c r="V112" s="15"/>
      <c r="W112" s="12"/>
      <c r="X112" s="14"/>
      <c r="Y112" s="12"/>
      <c r="Z112" s="12"/>
    </row>
    <row r="113" spans="1:26" ht="12.75">
      <c r="A113" s="12"/>
      <c r="B113" s="14"/>
      <c r="C113" s="14"/>
      <c r="D113" s="14"/>
      <c r="E113" s="26"/>
      <c r="F113" s="14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4"/>
      <c r="S113" s="12"/>
      <c r="T113" s="15"/>
      <c r="U113" s="14"/>
      <c r="V113" s="15"/>
      <c r="W113" s="12"/>
      <c r="X113" s="14"/>
      <c r="Y113" s="12"/>
      <c r="Z113" s="12"/>
    </row>
    <row r="114" spans="1:26" ht="12.75">
      <c r="A114" s="12"/>
      <c r="B114" s="14"/>
      <c r="C114" s="14"/>
      <c r="D114" s="14"/>
      <c r="E114" s="26"/>
      <c r="F114" s="14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4"/>
      <c r="S114" s="12"/>
      <c r="T114" s="15"/>
      <c r="U114" s="14"/>
      <c r="V114" s="15"/>
      <c r="W114" s="12"/>
      <c r="X114" s="14"/>
      <c r="Y114" s="12"/>
      <c r="Z114" s="12"/>
    </row>
    <row r="115" spans="1:26" ht="12.75">
      <c r="A115" s="12"/>
      <c r="B115" s="14"/>
      <c r="C115" s="14"/>
      <c r="D115" s="14"/>
      <c r="E115" s="26"/>
      <c r="F115" s="14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4"/>
      <c r="S115" s="12"/>
      <c r="T115" s="15"/>
      <c r="U115" s="14"/>
      <c r="V115" s="15"/>
      <c r="W115" s="12"/>
      <c r="X115" s="14"/>
      <c r="Y115" s="12"/>
      <c r="Z115" s="12"/>
    </row>
    <row r="116" spans="1:26" ht="12.75">
      <c r="A116" s="12"/>
      <c r="B116" s="14"/>
      <c r="C116" s="14"/>
      <c r="D116" s="14"/>
      <c r="E116" s="26"/>
      <c r="F116" s="14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4"/>
      <c r="S116" s="12"/>
      <c r="T116" s="15"/>
      <c r="U116" s="14"/>
      <c r="V116" s="15"/>
      <c r="W116" s="12"/>
      <c r="X116" s="14"/>
      <c r="Y116" s="12"/>
      <c r="Z116" s="12"/>
    </row>
    <row r="117" spans="1:26" ht="12.75">
      <c r="A117" s="12"/>
      <c r="B117" s="14"/>
      <c r="C117" s="14"/>
      <c r="D117" s="14"/>
      <c r="E117" s="26"/>
      <c r="F117" s="14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4"/>
      <c r="S117" s="12"/>
      <c r="T117" s="15"/>
      <c r="U117" s="14"/>
      <c r="V117" s="15"/>
      <c r="W117" s="12"/>
      <c r="X117" s="14"/>
      <c r="Y117" s="12"/>
      <c r="Z117" s="12"/>
    </row>
    <row r="118" spans="1:26" ht="12.75">
      <c r="A118" s="12"/>
      <c r="B118" s="14"/>
      <c r="C118" s="14"/>
      <c r="D118" s="14"/>
      <c r="E118" s="26"/>
      <c r="F118" s="14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4"/>
      <c r="S118" s="12"/>
      <c r="T118" s="15"/>
      <c r="U118" s="14"/>
      <c r="V118" s="15"/>
      <c r="W118" s="12"/>
      <c r="X118" s="14"/>
      <c r="Y118" s="12"/>
      <c r="Z118" s="12"/>
    </row>
    <row r="119" spans="1:26" ht="12.75">
      <c r="A119" s="12"/>
      <c r="B119" s="14"/>
      <c r="C119" s="14"/>
      <c r="D119" s="14"/>
      <c r="E119" s="26"/>
      <c r="F119" s="14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4"/>
      <c r="S119" s="12"/>
      <c r="T119" s="15"/>
      <c r="U119" s="14"/>
      <c r="V119" s="15"/>
      <c r="W119" s="12"/>
      <c r="X119" s="14"/>
      <c r="Y119" s="12"/>
      <c r="Z119" s="12"/>
    </row>
    <row r="120" spans="1:26" ht="12.75">
      <c r="A120" s="12"/>
      <c r="B120" s="14"/>
      <c r="C120" s="14"/>
      <c r="D120" s="14"/>
      <c r="E120" s="26"/>
      <c r="F120" s="14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4"/>
      <c r="S120" s="12"/>
      <c r="T120" s="15"/>
      <c r="U120" s="14"/>
      <c r="V120" s="15"/>
      <c r="W120" s="12"/>
      <c r="X120" s="14"/>
      <c r="Y120" s="12"/>
      <c r="Z120" s="12"/>
    </row>
    <row r="121" spans="1:26" ht="12.75">
      <c r="A121" s="12"/>
      <c r="B121" s="14"/>
      <c r="C121" s="14"/>
      <c r="D121" s="14"/>
      <c r="E121" s="26"/>
      <c r="F121" s="14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4"/>
      <c r="S121" s="12"/>
      <c r="T121" s="15"/>
      <c r="U121" s="14"/>
      <c r="V121" s="15"/>
      <c r="W121" s="12"/>
      <c r="X121" s="14"/>
      <c r="Y121" s="12"/>
      <c r="Z121" s="12"/>
    </row>
    <row r="122" spans="1:26" ht="12.75">
      <c r="A122" s="12"/>
      <c r="B122" s="14"/>
      <c r="C122" s="14"/>
      <c r="D122" s="14"/>
      <c r="E122" s="26"/>
      <c r="F122" s="14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4"/>
      <c r="S122" s="12"/>
      <c r="T122" s="15"/>
      <c r="U122" s="14"/>
      <c r="V122" s="15"/>
      <c r="W122" s="12"/>
      <c r="X122" s="14"/>
      <c r="Y122" s="12"/>
      <c r="Z122" s="12"/>
    </row>
    <row r="123" spans="1:26" ht="12.75">
      <c r="A123" s="12"/>
      <c r="B123" s="14"/>
      <c r="C123" s="14"/>
      <c r="D123" s="14"/>
      <c r="E123" s="26"/>
      <c r="F123" s="14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4"/>
      <c r="S123" s="12"/>
      <c r="T123" s="15"/>
      <c r="U123" s="14"/>
      <c r="V123" s="15"/>
      <c r="W123" s="12"/>
      <c r="X123" s="14"/>
      <c r="Y123" s="12"/>
      <c r="Z123" s="12"/>
    </row>
    <row r="124" spans="1:26" ht="12.75">
      <c r="A124" s="12"/>
      <c r="B124" s="14"/>
      <c r="C124" s="14"/>
      <c r="D124" s="14"/>
      <c r="E124" s="26"/>
      <c r="F124" s="14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4"/>
      <c r="S124" s="12"/>
      <c r="T124" s="15"/>
      <c r="U124" s="14"/>
      <c r="V124" s="15"/>
      <c r="W124" s="12"/>
      <c r="X124" s="14"/>
      <c r="Y124" s="12"/>
      <c r="Z124" s="12"/>
    </row>
    <row r="125" spans="1:26" ht="12.75">
      <c r="A125" s="12"/>
      <c r="B125" s="14"/>
      <c r="C125" s="14"/>
      <c r="D125" s="14"/>
      <c r="E125" s="26"/>
      <c r="F125" s="14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4"/>
      <c r="S125" s="12"/>
      <c r="T125" s="15"/>
      <c r="U125" s="14"/>
      <c r="V125" s="15"/>
      <c r="W125" s="12"/>
      <c r="X125" s="14"/>
      <c r="Y125" s="12"/>
      <c r="Z125" s="12"/>
    </row>
    <row r="126" spans="1:26" ht="12.75">
      <c r="A126" s="12"/>
      <c r="B126" s="14"/>
      <c r="C126" s="14"/>
      <c r="D126" s="14"/>
      <c r="E126" s="26"/>
      <c r="F126" s="14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4"/>
      <c r="S126" s="12"/>
      <c r="T126" s="15"/>
      <c r="U126" s="14"/>
      <c r="V126" s="15"/>
      <c r="W126" s="12"/>
      <c r="X126" s="14"/>
      <c r="Y126" s="12"/>
      <c r="Z126" s="12"/>
    </row>
    <row r="127" spans="1:26" ht="12.75">
      <c r="A127" s="12"/>
      <c r="B127" s="14"/>
      <c r="C127" s="14"/>
      <c r="D127" s="14"/>
      <c r="E127" s="26"/>
      <c r="F127" s="14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4"/>
      <c r="S127" s="12"/>
      <c r="T127" s="15"/>
      <c r="U127" s="14"/>
      <c r="V127" s="15"/>
      <c r="W127" s="12"/>
      <c r="X127" s="14"/>
      <c r="Y127" s="12"/>
      <c r="Z127" s="12"/>
    </row>
    <row r="128" spans="1:26" ht="12.75">
      <c r="A128" s="12"/>
      <c r="B128" s="14"/>
      <c r="C128" s="14"/>
      <c r="D128" s="14"/>
      <c r="E128" s="26"/>
      <c r="F128" s="14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4"/>
      <c r="S128" s="12"/>
      <c r="T128" s="15"/>
      <c r="U128" s="14"/>
      <c r="V128" s="15"/>
      <c r="W128" s="12"/>
      <c r="X128" s="14"/>
      <c r="Y128" s="12"/>
      <c r="Z128" s="12"/>
    </row>
    <row r="129" spans="1:26" ht="12.75">
      <c r="A129" s="12"/>
      <c r="B129" s="14"/>
      <c r="C129" s="14"/>
      <c r="D129" s="14"/>
      <c r="E129" s="26"/>
      <c r="F129" s="14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4"/>
      <c r="S129" s="12"/>
      <c r="T129" s="15"/>
      <c r="U129" s="14"/>
      <c r="V129" s="15"/>
      <c r="W129" s="12"/>
      <c r="X129" s="14"/>
      <c r="Y129" s="12"/>
      <c r="Z129" s="12"/>
    </row>
    <row r="130" spans="1:26" ht="12.75">
      <c r="A130" s="12"/>
      <c r="B130" s="14"/>
      <c r="C130" s="14"/>
      <c r="D130" s="14"/>
      <c r="E130" s="26"/>
      <c r="F130" s="14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4"/>
      <c r="S130" s="12"/>
      <c r="T130" s="15"/>
      <c r="U130" s="14"/>
      <c r="V130" s="15"/>
      <c r="W130" s="12"/>
      <c r="X130" s="14"/>
      <c r="Y130" s="12"/>
      <c r="Z130" s="12"/>
    </row>
    <row r="131" spans="1:26" ht="12.75">
      <c r="A131" s="12"/>
      <c r="B131" s="14"/>
      <c r="C131" s="14"/>
      <c r="D131" s="14"/>
      <c r="E131" s="26"/>
      <c r="F131" s="14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4"/>
      <c r="S131" s="12"/>
      <c r="T131" s="15"/>
      <c r="U131" s="14"/>
      <c r="V131" s="15"/>
      <c r="W131" s="12"/>
      <c r="X131" s="14"/>
      <c r="Y131" s="12"/>
      <c r="Z131" s="12"/>
    </row>
    <row r="132" spans="1:26" ht="12.75">
      <c r="A132" s="12"/>
      <c r="B132" s="14"/>
      <c r="C132" s="14"/>
      <c r="D132" s="14"/>
      <c r="E132" s="26"/>
      <c r="F132" s="14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4"/>
      <c r="S132" s="12"/>
      <c r="T132" s="15"/>
      <c r="U132" s="14"/>
      <c r="V132" s="15"/>
      <c r="W132" s="12"/>
      <c r="X132" s="14"/>
      <c r="Y132" s="12"/>
      <c r="Z132" s="12"/>
    </row>
    <row r="133" spans="1:26" ht="12.75">
      <c r="A133" s="12"/>
      <c r="B133" s="14"/>
      <c r="C133" s="14"/>
      <c r="D133" s="14"/>
      <c r="E133" s="26"/>
      <c r="F133" s="14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4"/>
      <c r="S133" s="12"/>
      <c r="T133" s="15"/>
      <c r="U133" s="14"/>
      <c r="V133" s="15"/>
      <c r="W133" s="12"/>
      <c r="X133" s="14"/>
      <c r="Y133" s="12"/>
      <c r="Z133" s="12"/>
    </row>
    <row r="134" spans="1:26" ht="12.75">
      <c r="A134" s="12"/>
      <c r="B134" s="14"/>
      <c r="C134" s="14"/>
      <c r="D134" s="14"/>
      <c r="E134" s="26"/>
      <c r="F134" s="14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4"/>
      <c r="S134" s="12"/>
      <c r="T134" s="15"/>
      <c r="U134" s="14"/>
      <c r="V134" s="15"/>
      <c r="W134" s="12"/>
      <c r="X134" s="14"/>
      <c r="Y134" s="12"/>
      <c r="Z134" s="12"/>
    </row>
    <row r="135" spans="1:26" ht="12.75">
      <c r="A135" s="12"/>
      <c r="B135" s="14"/>
      <c r="C135" s="14"/>
      <c r="D135" s="14"/>
      <c r="E135" s="26"/>
      <c r="F135" s="14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4"/>
      <c r="S135" s="12"/>
      <c r="T135" s="15"/>
      <c r="U135" s="14"/>
      <c r="V135" s="15"/>
      <c r="W135" s="12"/>
      <c r="X135" s="14"/>
      <c r="Y135" s="12"/>
      <c r="Z135" s="12"/>
    </row>
    <row r="136" spans="1:26" ht="12.75">
      <c r="A136" s="12"/>
      <c r="B136" s="14"/>
      <c r="C136" s="14"/>
      <c r="D136" s="14"/>
      <c r="E136" s="26"/>
      <c r="F136" s="14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4"/>
      <c r="S136" s="12"/>
      <c r="T136" s="15"/>
      <c r="U136" s="14"/>
      <c r="V136" s="15"/>
      <c r="W136" s="12"/>
      <c r="X136" s="14"/>
      <c r="Y136" s="12"/>
      <c r="Z136" s="12"/>
    </row>
    <row r="137" spans="1:26" ht="12.75">
      <c r="A137" s="12"/>
      <c r="B137" s="14"/>
      <c r="C137" s="14"/>
      <c r="D137" s="14"/>
      <c r="E137" s="26"/>
      <c r="F137" s="14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4"/>
      <c r="S137" s="12"/>
      <c r="T137" s="15"/>
      <c r="U137" s="14"/>
      <c r="V137" s="15"/>
      <c r="W137" s="12"/>
      <c r="X137" s="14"/>
      <c r="Y137" s="12"/>
      <c r="Z137" s="12"/>
    </row>
    <row r="138" spans="1:26" ht="12.75">
      <c r="A138" s="12"/>
      <c r="B138" s="14"/>
      <c r="C138" s="14"/>
      <c r="D138" s="14"/>
      <c r="E138" s="26"/>
      <c r="F138" s="14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4"/>
      <c r="S138" s="12"/>
      <c r="T138" s="15"/>
      <c r="U138" s="14"/>
      <c r="V138" s="15"/>
      <c r="W138" s="12"/>
      <c r="X138" s="14"/>
      <c r="Y138" s="12"/>
      <c r="Z138" s="12"/>
    </row>
    <row r="139" spans="1:26" ht="12.75">
      <c r="A139" s="12"/>
      <c r="B139" s="14"/>
      <c r="C139" s="14"/>
      <c r="D139" s="14"/>
      <c r="E139" s="26"/>
      <c r="F139" s="14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4"/>
      <c r="S139" s="12"/>
      <c r="T139" s="15"/>
      <c r="U139" s="14"/>
      <c r="V139" s="15"/>
      <c r="W139" s="12"/>
      <c r="X139" s="14"/>
      <c r="Y139" s="12"/>
      <c r="Z139" s="12"/>
    </row>
    <row r="140" spans="1:26" ht="12.75">
      <c r="A140" s="12"/>
      <c r="B140" s="14"/>
      <c r="C140" s="14"/>
      <c r="D140" s="14"/>
      <c r="E140" s="26"/>
      <c r="F140" s="14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4"/>
      <c r="S140" s="12"/>
      <c r="T140" s="15"/>
      <c r="U140" s="14"/>
      <c r="V140" s="15"/>
      <c r="W140" s="12"/>
      <c r="X140" s="14"/>
      <c r="Y140" s="12"/>
      <c r="Z140" s="12"/>
    </row>
    <row r="141" spans="1:26" ht="12.75">
      <c r="A141" s="12"/>
      <c r="B141" s="14"/>
      <c r="C141" s="14"/>
      <c r="D141" s="14"/>
      <c r="E141" s="26"/>
      <c r="F141" s="14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4"/>
      <c r="S141" s="12"/>
      <c r="T141" s="15"/>
      <c r="U141" s="14"/>
      <c r="V141" s="15"/>
      <c r="W141" s="12"/>
      <c r="X141" s="14"/>
      <c r="Y141" s="12"/>
      <c r="Z141" s="12"/>
    </row>
    <row r="142" spans="1:26" ht="12.75">
      <c r="A142" s="12"/>
      <c r="B142" s="14"/>
      <c r="C142" s="14"/>
      <c r="D142" s="14"/>
      <c r="E142" s="26"/>
      <c r="F142" s="14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4"/>
      <c r="S142" s="12"/>
      <c r="T142" s="15"/>
      <c r="U142" s="14"/>
      <c r="V142" s="15"/>
      <c r="W142" s="12"/>
      <c r="X142" s="14"/>
      <c r="Y142" s="12"/>
      <c r="Z142" s="12"/>
    </row>
    <row r="143" spans="1:26" ht="12.75">
      <c r="A143" s="12"/>
      <c r="B143" s="14"/>
      <c r="C143" s="14"/>
      <c r="D143" s="14"/>
      <c r="E143" s="26"/>
      <c r="F143" s="14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4"/>
      <c r="S143" s="12"/>
      <c r="T143" s="15"/>
      <c r="U143" s="14"/>
      <c r="V143" s="15"/>
      <c r="W143" s="12"/>
      <c r="X143" s="14"/>
      <c r="Y143" s="12"/>
      <c r="Z143" s="12"/>
    </row>
    <row r="144" spans="1:26" ht="12.75">
      <c r="A144" s="12"/>
      <c r="B144" s="14"/>
      <c r="C144" s="14"/>
      <c r="D144" s="14"/>
      <c r="E144" s="26"/>
      <c r="F144" s="14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4"/>
      <c r="S144" s="12"/>
      <c r="T144" s="15"/>
      <c r="U144" s="14"/>
      <c r="V144" s="15"/>
      <c r="W144" s="12"/>
      <c r="X144" s="14"/>
      <c r="Y144" s="12"/>
      <c r="Z144" s="12"/>
    </row>
    <row r="145" spans="1:26" ht="12.75">
      <c r="A145" s="12"/>
      <c r="B145" s="14"/>
      <c r="C145" s="14"/>
      <c r="D145" s="14"/>
      <c r="E145" s="26"/>
      <c r="F145" s="14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4"/>
      <c r="S145" s="12"/>
      <c r="T145" s="15"/>
      <c r="U145" s="14"/>
      <c r="V145" s="15"/>
      <c r="W145" s="12"/>
      <c r="X145" s="14"/>
      <c r="Y145" s="12"/>
      <c r="Z145" s="12"/>
    </row>
    <row r="146" spans="1:26" ht="12.75">
      <c r="A146" s="12"/>
      <c r="B146" s="14"/>
      <c r="C146" s="14"/>
      <c r="D146" s="14"/>
      <c r="E146" s="26"/>
      <c r="F146" s="14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4"/>
      <c r="S146" s="12"/>
      <c r="T146" s="15"/>
      <c r="U146" s="14"/>
      <c r="V146" s="15"/>
      <c r="W146" s="12"/>
      <c r="X146" s="14"/>
      <c r="Y146" s="12"/>
      <c r="Z146" s="12"/>
    </row>
    <row r="147" spans="1:26" ht="12.75">
      <c r="A147" s="12"/>
      <c r="B147" s="14"/>
      <c r="C147" s="14"/>
      <c r="D147" s="14"/>
      <c r="E147" s="26"/>
      <c r="F147" s="14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4"/>
      <c r="S147" s="12"/>
      <c r="T147" s="15"/>
      <c r="U147" s="14"/>
      <c r="V147" s="15"/>
      <c r="W147" s="12"/>
      <c r="X147" s="14"/>
      <c r="Y147" s="12"/>
      <c r="Z147" s="12"/>
    </row>
    <row r="148" spans="1:26" ht="12.75">
      <c r="A148" s="12"/>
      <c r="B148" s="14"/>
      <c r="C148" s="14"/>
      <c r="D148" s="14"/>
      <c r="E148" s="26"/>
      <c r="F148" s="14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4"/>
      <c r="S148" s="12"/>
      <c r="T148" s="15"/>
      <c r="U148" s="14"/>
      <c r="V148" s="15"/>
      <c r="W148" s="12"/>
      <c r="X148" s="14"/>
      <c r="Y148" s="12"/>
      <c r="Z148" s="12"/>
    </row>
    <row r="149" spans="1:26" ht="12.75">
      <c r="A149" s="12"/>
      <c r="B149" s="14"/>
      <c r="C149" s="14"/>
      <c r="D149" s="14"/>
      <c r="E149" s="26"/>
      <c r="F149" s="14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4"/>
      <c r="S149" s="12"/>
      <c r="T149" s="15"/>
      <c r="U149" s="14"/>
      <c r="V149" s="15"/>
      <c r="W149" s="12"/>
      <c r="X149" s="14"/>
      <c r="Y149" s="12"/>
      <c r="Z149" s="12"/>
    </row>
    <row r="150" spans="1:26" ht="12.75">
      <c r="A150" s="12"/>
      <c r="B150" s="14"/>
      <c r="C150" s="14"/>
      <c r="D150" s="14"/>
      <c r="E150" s="26"/>
      <c r="F150" s="14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4"/>
      <c r="S150" s="12"/>
      <c r="T150" s="15"/>
      <c r="U150" s="14"/>
      <c r="V150" s="15"/>
      <c r="W150" s="12"/>
      <c r="X150" s="14"/>
      <c r="Y150" s="12"/>
      <c r="Z150" s="12"/>
    </row>
    <row r="151" spans="1:26" ht="12.75">
      <c r="A151" s="12"/>
      <c r="B151" s="14"/>
      <c r="C151" s="14"/>
      <c r="D151" s="14"/>
      <c r="E151" s="26"/>
      <c r="F151" s="14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4"/>
      <c r="S151" s="12"/>
      <c r="T151" s="15"/>
      <c r="U151" s="14"/>
      <c r="V151" s="15"/>
      <c r="W151" s="12"/>
      <c r="X151" s="14"/>
      <c r="Y151" s="12"/>
      <c r="Z151" s="12"/>
    </row>
    <row r="152" spans="1:26" ht="12.75">
      <c r="A152" s="12"/>
      <c r="B152" s="14"/>
      <c r="C152" s="14"/>
      <c r="D152" s="14"/>
      <c r="E152" s="26"/>
      <c r="F152" s="14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4"/>
      <c r="S152" s="12"/>
      <c r="T152" s="15"/>
      <c r="U152" s="14"/>
      <c r="V152" s="15"/>
      <c r="W152" s="12"/>
      <c r="X152" s="14"/>
      <c r="Y152" s="12"/>
      <c r="Z152" s="12"/>
    </row>
    <row r="153" spans="1:26" ht="12.75">
      <c r="A153" s="12"/>
      <c r="B153" s="14"/>
      <c r="C153" s="14"/>
      <c r="D153" s="14"/>
      <c r="E153" s="26"/>
      <c r="F153" s="14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4"/>
      <c r="S153" s="12"/>
      <c r="T153" s="15"/>
      <c r="U153" s="14"/>
      <c r="V153" s="15"/>
      <c r="W153" s="12"/>
      <c r="X153" s="14"/>
      <c r="Y153" s="12"/>
      <c r="Z153" s="12"/>
    </row>
    <row r="154" spans="1:26" ht="12.75">
      <c r="A154" s="12"/>
      <c r="B154" s="14"/>
      <c r="C154" s="14"/>
      <c r="D154" s="14"/>
      <c r="E154" s="26"/>
      <c r="F154" s="14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4"/>
      <c r="S154" s="12"/>
      <c r="T154" s="15"/>
      <c r="U154" s="14"/>
      <c r="V154" s="15"/>
      <c r="W154" s="12"/>
      <c r="X154" s="14"/>
      <c r="Y154" s="12"/>
      <c r="Z154" s="12"/>
    </row>
    <row r="155" spans="1:26" ht="12.75">
      <c r="A155" s="12"/>
      <c r="B155" s="14"/>
      <c r="C155" s="14"/>
      <c r="D155" s="14"/>
      <c r="E155" s="26"/>
      <c r="F155" s="14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4"/>
      <c r="S155" s="12"/>
      <c r="T155" s="15"/>
      <c r="U155" s="14"/>
      <c r="V155" s="15"/>
      <c r="W155" s="12"/>
      <c r="X155" s="14"/>
      <c r="Y155" s="12"/>
      <c r="Z155" s="12"/>
    </row>
    <row r="156" spans="1:26" ht="12.75">
      <c r="A156" s="12"/>
      <c r="B156" s="14"/>
      <c r="C156" s="14"/>
      <c r="D156" s="14"/>
      <c r="E156" s="26"/>
      <c r="F156" s="14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4"/>
      <c r="S156" s="12"/>
      <c r="T156" s="15"/>
      <c r="U156" s="14"/>
      <c r="V156" s="15"/>
      <c r="W156" s="12"/>
      <c r="X156" s="14"/>
      <c r="Y156" s="12"/>
      <c r="Z156" s="12"/>
    </row>
    <row r="157" spans="1:26" ht="12.75">
      <c r="A157" s="12"/>
      <c r="B157" s="14"/>
      <c r="C157" s="14"/>
      <c r="D157" s="14"/>
      <c r="E157" s="26"/>
      <c r="F157" s="14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4"/>
      <c r="S157" s="12"/>
      <c r="T157" s="15"/>
      <c r="U157" s="14"/>
      <c r="V157" s="15"/>
      <c r="W157" s="12"/>
      <c r="X157" s="14"/>
      <c r="Y157" s="12"/>
      <c r="Z157" s="12"/>
    </row>
    <row r="158" spans="1:26" ht="12.75">
      <c r="A158" s="12"/>
      <c r="B158" s="12"/>
      <c r="C158" s="14"/>
      <c r="D158" s="14"/>
      <c r="E158" s="26"/>
      <c r="F158" s="14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4"/>
      <c r="S158" s="12"/>
      <c r="T158" s="15"/>
      <c r="U158" s="14"/>
      <c r="V158" s="15"/>
      <c r="W158" s="12"/>
      <c r="X158" s="14"/>
      <c r="Y158" s="12"/>
      <c r="Z158" s="12"/>
    </row>
    <row r="159" spans="1:26" ht="12.75">
      <c r="A159" s="12"/>
      <c r="B159" s="12"/>
      <c r="C159" s="14"/>
      <c r="D159" s="14"/>
      <c r="E159" s="26"/>
      <c r="F159" s="14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4"/>
      <c r="S159" s="12"/>
      <c r="T159" s="15"/>
      <c r="U159" s="14"/>
      <c r="V159" s="15"/>
      <c r="W159" s="12"/>
      <c r="X159" s="14"/>
      <c r="Y159" s="12"/>
      <c r="Z159" s="12"/>
    </row>
    <row r="160" spans="1:26" ht="12.75">
      <c r="A160" s="12"/>
      <c r="B160" s="12"/>
      <c r="C160" s="14"/>
      <c r="D160" s="14"/>
      <c r="E160" s="26"/>
      <c r="F160" s="14"/>
      <c r="G160" s="12"/>
      <c r="H160" s="12"/>
      <c r="I160" s="12"/>
      <c r="J160" s="15"/>
      <c r="K160" s="14"/>
      <c r="L160" s="12"/>
      <c r="M160" s="12"/>
      <c r="N160" s="12"/>
      <c r="O160" s="12"/>
      <c r="P160" s="12"/>
      <c r="Q160" s="12"/>
      <c r="R160" s="14"/>
      <c r="S160" s="12"/>
      <c r="T160" s="15"/>
      <c r="U160" s="14"/>
      <c r="V160" s="15"/>
      <c r="W160" s="12"/>
      <c r="X160" s="14"/>
      <c r="Y160" s="12"/>
      <c r="Z160" s="12"/>
    </row>
    <row r="161" spans="1:26" ht="12.75">
      <c r="A161" s="12"/>
      <c r="B161" s="12"/>
      <c r="C161" s="14"/>
      <c r="D161" s="14"/>
      <c r="E161" s="26"/>
      <c r="F161" s="14"/>
      <c r="G161" s="12"/>
      <c r="H161" s="12"/>
      <c r="I161" s="12"/>
      <c r="J161" s="15"/>
      <c r="K161" s="14"/>
      <c r="L161" s="12"/>
      <c r="M161" s="12"/>
      <c r="N161" s="12"/>
      <c r="O161" s="12"/>
      <c r="P161" s="12"/>
      <c r="Q161" s="12"/>
      <c r="R161" s="14"/>
      <c r="S161" s="12"/>
      <c r="T161" s="15"/>
      <c r="U161" s="14"/>
      <c r="V161" s="15"/>
      <c r="W161" s="12"/>
      <c r="X161" s="14"/>
      <c r="Y161" s="12"/>
      <c r="Z161" s="12"/>
    </row>
    <row r="162" spans="1:26" ht="12.75">
      <c r="A162" s="12"/>
      <c r="B162" s="12"/>
      <c r="C162" s="12"/>
      <c r="D162" s="12"/>
      <c r="E162" s="12"/>
      <c r="F162" s="12"/>
      <c r="G162" s="12"/>
      <c r="H162" s="15"/>
      <c r="I162" s="14"/>
      <c r="J162" s="15"/>
      <c r="K162" s="14"/>
      <c r="L162" s="14"/>
      <c r="M162" s="12"/>
      <c r="N162" s="15"/>
      <c r="O162" s="14"/>
      <c r="P162" s="15"/>
      <c r="Q162" s="12"/>
      <c r="R162" s="14"/>
      <c r="S162" s="12"/>
      <c r="T162" s="15"/>
      <c r="U162" s="14"/>
      <c r="V162" s="15"/>
      <c r="W162" s="12"/>
      <c r="X162" s="14"/>
      <c r="Y162" s="12"/>
      <c r="Z162" s="12"/>
    </row>
    <row r="163" spans="1:26" ht="12.75">
      <c r="A163" s="12"/>
      <c r="B163" s="12"/>
      <c r="C163" s="12"/>
      <c r="D163" s="12"/>
      <c r="E163" s="12"/>
      <c r="F163" s="12"/>
      <c r="G163" s="12"/>
      <c r="H163" s="15"/>
      <c r="I163" s="14"/>
      <c r="J163" s="15"/>
      <c r="K163" s="14"/>
      <c r="L163" s="14"/>
      <c r="M163" s="12"/>
      <c r="N163" s="15"/>
      <c r="O163" s="14"/>
      <c r="P163" s="15"/>
      <c r="Q163" s="12"/>
      <c r="R163" s="14"/>
      <c r="S163" s="12"/>
      <c r="T163" s="15"/>
      <c r="U163" s="14"/>
      <c r="V163" s="15"/>
      <c r="W163" s="12"/>
      <c r="X163" s="14"/>
      <c r="Y163" s="12"/>
      <c r="Z163" s="12"/>
    </row>
    <row r="164" spans="1:26" ht="12.75">
      <c r="A164" s="12"/>
      <c r="B164" s="12"/>
      <c r="C164" s="12"/>
      <c r="D164" s="12"/>
      <c r="E164" s="12"/>
      <c r="F164" s="12"/>
      <c r="G164" s="12"/>
      <c r="H164" s="15"/>
      <c r="I164" s="14"/>
      <c r="J164" s="15"/>
      <c r="K164" s="14"/>
      <c r="L164" s="14"/>
      <c r="M164" s="12"/>
      <c r="N164" s="15"/>
      <c r="O164" s="14"/>
      <c r="P164" s="15"/>
      <c r="Q164" s="12"/>
      <c r="R164" s="14"/>
      <c r="S164" s="12"/>
      <c r="T164" s="15"/>
      <c r="U164" s="14"/>
      <c r="V164" s="15"/>
      <c r="W164" s="12"/>
      <c r="X164" s="14"/>
      <c r="Y164" s="12"/>
      <c r="Z164" s="12"/>
    </row>
    <row r="165" spans="1:26" ht="12.75">
      <c r="A165" s="12"/>
      <c r="B165" s="12"/>
      <c r="C165" s="12"/>
      <c r="D165" s="12"/>
      <c r="E165" s="12"/>
      <c r="F165" s="12"/>
      <c r="G165" s="12"/>
      <c r="H165" s="15"/>
      <c r="I165" s="14"/>
      <c r="J165" s="15"/>
      <c r="K165" s="14"/>
      <c r="L165" s="14"/>
      <c r="M165" s="12"/>
      <c r="N165" s="15"/>
      <c r="O165" s="14"/>
      <c r="P165" s="15"/>
      <c r="Q165" s="12"/>
      <c r="R165" s="14"/>
      <c r="S165" s="12"/>
      <c r="T165" s="15"/>
      <c r="U165" s="14"/>
      <c r="V165" s="15"/>
      <c r="W165" s="12"/>
      <c r="X165" s="14"/>
      <c r="Y165" s="12"/>
      <c r="Z165" s="12"/>
    </row>
    <row r="166" spans="1:26" ht="12.75">
      <c r="A166" s="12"/>
      <c r="B166" s="12"/>
      <c r="C166" s="12"/>
      <c r="D166" s="12"/>
      <c r="E166" s="12"/>
      <c r="F166" s="12"/>
      <c r="G166" s="12"/>
      <c r="H166" s="15"/>
      <c r="I166" s="14"/>
      <c r="J166" s="15"/>
      <c r="K166" s="14"/>
      <c r="L166" s="14"/>
      <c r="M166" s="12"/>
      <c r="N166" s="15"/>
      <c r="O166" s="14"/>
      <c r="P166" s="15"/>
      <c r="Q166" s="12"/>
      <c r="R166" s="14"/>
      <c r="S166" s="12"/>
      <c r="T166" s="15"/>
      <c r="U166" s="14"/>
      <c r="V166" s="15"/>
      <c r="W166" s="12"/>
      <c r="X166" s="14"/>
      <c r="Y166" s="12"/>
      <c r="Z166" s="12"/>
    </row>
    <row r="167" spans="1:26" ht="12.75">
      <c r="A167" s="12"/>
      <c r="B167" s="12"/>
      <c r="C167" s="12"/>
      <c r="D167" s="12"/>
      <c r="E167" s="12"/>
      <c r="F167" s="12"/>
      <c r="G167" s="12"/>
      <c r="H167" s="15"/>
      <c r="I167" s="14"/>
      <c r="J167" s="15"/>
      <c r="K167" s="14"/>
      <c r="L167" s="14"/>
      <c r="M167" s="12"/>
      <c r="N167" s="15"/>
      <c r="O167" s="14"/>
      <c r="P167" s="15"/>
      <c r="Q167" s="12"/>
      <c r="R167" s="14"/>
      <c r="S167" s="12"/>
      <c r="T167" s="15"/>
      <c r="U167" s="14"/>
      <c r="V167" s="15"/>
      <c r="W167" s="12"/>
      <c r="X167" s="14"/>
      <c r="Y167" s="12"/>
      <c r="Z167" s="12"/>
    </row>
    <row r="168" spans="1:26" ht="12.75">
      <c r="A168" s="12"/>
      <c r="B168" s="12"/>
      <c r="C168" s="12"/>
      <c r="D168" s="12"/>
      <c r="E168" s="12"/>
      <c r="F168" s="12"/>
      <c r="G168" s="12"/>
      <c r="H168" s="15"/>
      <c r="I168" s="14"/>
      <c r="J168" s="12"/>
      <c r="K168" s="12"/>
      <c r="L168" s="14"/>
      <c r="M168" s="12"/>
      <c r="N168" s="15"/>
      <c r="O168" s="14"/>
      <c r="P168" s="15"/>
      <c r="Q168" s="12"/>
      <c r="R168" s="14"/>
      <c r="S168" s="12"/>
      <c r="T168" s="15"/>
      <c r="U168" s="14"/>
      <c r="V168" s="15"/>
      <c r="W168" s="12"/>
      <c r="X168" s="14"/>
      <c r="Y168" s="12"/>
      <c r="Z168" s="12"/>
    </row>
    <row r="169" spans="1:26" ht="12.75">
      <c r="A169" s="12"/>
      <c r="B169" s="12"/>
      <c r="C169" s="12"/>
      <c r="D169" s="12"/>
      <c r="E169" s="12"/>
      <c r="F169" s="12"/>
      <c r="G169" s="12"/>
      <c r="H169" s="15"/>
      <c r="I169" s="14"/>
      <c r="J169" s="12"/>
      <c r="K169" s="12"/>
      <c r="L169" s="14"/>
      <c r="M169" s="12"/>
      <c r="N169" s="15"/>
      <c r="O169" s="14"/>
      <c r="P169" s="15"/>
      <c r="Q169" s="12"/>
      <c r="R169" s="14"/>
      <c r="S169" s="12"/>
      <c r="T169" s="15"/>
      <c r="U169" s="14"/>
      <c r="V169" s="15"/>
      <c r="W169" s="12"/>
      <c r="X169" s="14"/>
      <c r="Y169" s="12"/>
      <c r="Z169" s="12"/>
    </row>
    <row r="170" spans="1:26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2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2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2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2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2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2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2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2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2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2.7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2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2.7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2.7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2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2.7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2.7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2.7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3:26" ht="12.75"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3:26" ht="12.75"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3:26" ht="12.75">
      <c r="C258" s="12"/>
      <c r="D258" s="12"/>
      <c r="E258" s="12"/>
      <c r="F258" s="12"/>
      <c r="G258" s="12"/>
      <c r="H258" s="12"/>
      <c r="I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3:26" ht="12.75">
      <c r="C259" s="12"/>
      <c r="D259" s="12"/>
      <c r="E259" s="12"/>
      <c r="F259" s="12"/>
      <c r="G259" s="12"/>
      <c r="H259" s="12"/>
      <c r="I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</sheetData>
  <sheetProtection sheet="1" objects="1" scenarios="1"/>
  <printOptions/>
  <pageMargins left="0.75" right="0.75" top="1" bottom="1" header="0.4921259845" footer="0.4921259845"/>
  <pageSetup horizontalDpi="300" verticalDpi="300" orientation="landscape" paperSize="9" scale="47" r:id="rId2"/>
  <headerFooter alignWithMargins="0">
    <oddHeader>&amp;C&amp;F - &amp;A&amp;R&amp;D</oddHeader>
    <oddFooter>&amp;R&amp;P</oddFooter>
  </headerFooter>
  <rowBreaks count="1" manualBreakCount="1">
    <brk id="8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9" sqref="A9"/>
    </sheetView>
  </sheetViews>
  <sheetFormatPr defaultColWidth="11.421875" defaultRowHeight="12.75"/>
  <sheetData>
    <row r="1" spans="1:11" ht="12.75">
      <c r="A1" t="s">
        <v>33</v>
      </c>
      <c r="J1" s="2" t="s">
        <v>2</v>
      </c>
      <c r="K1" s="2" t="s">
        <v>3</v>
      </c>
    </row>
    <row r="2" spans="1:11" ht="12.75">
      <c r="A2" t="s">
        <v>34</v>
      </c>
      <c r="J2" s="2" t="s">
        <v>4</v>
      </c>
      <c r="K2" s="2" t="s">
        <v>32</v>
      </c>
    </row>
    <row r="3" spans="10:11" ht="12.75">
      <c r="J3" s="2"/>
      <c r="K3" s="2"/>
    </row>
    <row r="4" spans="1:11" ht="12.75">
      <c r="A4" t="s">
        <v>35</v>
      </c>
      <c r="J4" s="2"/>
      <c r="K4" s="2"/>
    </row>
    <row r="5" spans="1:11" ht="12.75">
      <c r="A5" t="s">
        <v>36</v>
      </c>
      <c r="J5" s="2"/>
      <c r="K5" s="2"/>
    </row>
    <row r="6" spans="1:11" ht="12.75">
      <c r="A6" t="s">
        <v>39</v>
      </c>
      <c r="J6" s="2"/>
      <c r="K6" s="2"/>
    </row>
    <row r="7" spans="1:11" ht="12.75">
      <c r="A7" t="s">
        <v>51</v>
      </c>
      <c r="J7" s="2"/>
      <c r="K7" s="2"/>
    </row>
    <row r="8" spans="1:11" ht="12.75">
      <c r="A8" t="s">
        <v>52</v>
      </c>
      <c r="J8" s="2"/>
      <c r="K8" s="2"/>
    </row>
    <row r="9" spans="10:11" ht="12.75">
      <c r="J9" s="2"/>
      <c r="K9" s="2"/>
    </row>
    <row r="10" spans="1:11" ht="12.75">
      <c r="A10" t="s">
        <v>37</v>
      </c>
      <c r="J10" s="2"/>
      <c r="K10" s="2"/>
    </row>
    <row r="11" spans="1:11" ht="12.75">
      <c r="A11" t="s">
        <v>38</v>
      </c>
      <c r="J11" s="2"/>
      <c r="K11" s="2"/>
    </row>
    <row r="12" spans="1:11" ht="12.75">
      <c r="A12" t="s">
        <v>40</v>
      </c>
      <c r="J12" s="2"/>
      <c r="K12" s="2"/>
    </row>
    <row r="13" spans="1:11" ht="12.75">
      <c r="A13" t="s">
        <v>41</v>
      </c>
      <c r="J13" s="2"/>
      <c r="K13" s="2"/>
    </row>
    <row r="14" spans="10:11" ht="12.75">
      <c r="J14" s="2"/>
      <c r="K14" s="2"/>
    </row>
    <row r="15" spans="1:6" ht="12.75">
      <c r="A15" t="s">
        <v>6</v>
      </c>
      <c r="F15" s="3"/>
    </row>
    <row r="16" ht="12.75">
      <c r="K16" s="9"/>
    </row>
    <row r="17" spans="1:11" ht="12.75">
      <c r="A17" s="1" t="s">
        <v>7</v>
      </c>
      <c r="D17" s="1" t="s">
        <v>42</v>
      </c>
      <c r="E17" s="1" t="s">
        <v>8</v>
      </c>
      <c r="F17" s="51" t="s">
        <v>5</v>
      </c>
      <c r="G17" s="10"/>
      <c r="K17" s="9"/>
    </row>
    <row r="18" spans="1:10" ht="12.75">
      <c r="A18" t="s">
        <v>45</v>
      </c>
      <c r="D18" t="s">
        <v>43</v>
      </c>
      <c r="E18" t="s">
        <v>46</v>
      </c>
      <c r="F18" s="8" t="s">
        <v>47</v>
      </c>
      <c r="J18" s="8"/>
    </row>
    <row r="19" spans="1:10" ht="12.75">
      <c r="A19" t="s">
        <v>49</v>
      </c>
      <c r="D19" t="s">
        <v>44</v>
      </c>
      <c r="E19" t="s">
        <v>48</v>
      </c>
      <c r="F19" s="8" t="s">
        <v>50</v>
      </c>
      <c r="J19" s="8"/>
    </row>
    <row r="20" ht="12.75">
      <c r="J20" s="8"/>
    </row>
    <row r="21" spans="6:10" ht="12.75">
      <c r="F21" s="8"/>
      <c r="J21" s="8"/>
    </row>
    <row r="22" spans="6:10" ht="12.75">
      <c r="F22" s="8"/>
      <c r="J22" s="8"/>
    </row>
    <row r="23" spans="7:11" ht="12.75">
      <c r="G23" s="20"/>
      <c r="H23" s="21"/>
      <c r="I23" s="22"/>
      <c r="J23" s="22"/>
      <c r="K23" s="22"/>
    </row>
    <row r="24" spans="1:11" ht="12.75">
      <c r="A24" s="19"/>
      <c r="G24" s="20"/>
      <c r="H24" s="23"/>
      <c r="I24" s="24"/>
      <c r="J24" s="24"/>
      <c r="K24" s="24"/>
    </row>
    <row r="25" spans="7:11" ht="12.75">
      <c r="G25" s="20"/>
      <c r="H25" s="23"/>
      <c r="I25" s="24"/>
      <c r="J25" s="24"/>
      <c r="K25" s="24"/>
    </row>
    <row r="29" spans="4:6" ht="12.75">
      <c r="D29" s="1"/>
      <c r="F29" s="1"/>
    </row>
    <row r="30" ht="12.75">
      <c r="D30" s="6"/>
    </row>
    <row r="31" ht="12.75">
      <c r="D31" s="6"/>
    </row>
    <row r="32" ht="12.75">
      <c r="D32" s="6"/>
    </row>
    <row r="33" spans="1:4" ht="12.75">
      <c r="A33" s="1"/>
      <c r="D33" s="7"/>
    </row>
    <row r="34" spans="1:4" ht="12.75">
      <c r="A34" s="5"/>
      <c r="D34" s="7"/>
    </row>
    <row r="35" spans="1:4" ht="12.75">
      <c r="A35" s="5"/>
      <c r="D35" s="7"/>
    </row>
    <row r="36" spans="1:11" ht="12.75">
      <c r="A36" s="5"/>
      <c r="D36" s="6"/>
      <c r="J36" s="2"/>
      <c r="K36" s="2"/>
    </row>
    <row r="37" spans="1:4" ht="12.75">
      <c r="A37" s="5"/>
      <c r="D37" s="7"/>
    </row>
    <row r="38" spans="1:4" ht="12.75">
      <c r="A38" s="5"/>
      <c r="D38" s="6"/>
    </row>
    <row r="39" spans="1:4" ht="12.75">
      <c r="A39" s="5"/>
      <c r="D39" s="6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5" ht="12.75">
      <c r="A45" s="5"/>
    </row>
    <row r="46" spans="1:6" ht="12.75">
      <c r="A46" s="5"/>
      <c r="D46" s="1"/>
      <c r="F46" s="1"/>
    </row>
    <row r="47" spans="1:4" ht="12.75">
      <c r="A47" s="5"/>
      <c r="D47" s="6"/>
    </row>
    <row r="48" ht="12.75">
      <c r="A48" s="5"/>
    </row>
    <row r="50" ht="12.75">
      <c r="A50" s="1"/>
    </row>
    <row r="51" ht="12.75">
      <c r="A51" s="5"/>
    </row>
  </sheetData>
  <sheetProtection sheet="1" objects="1" scenarios="1"/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&amp;C&amp;F - &amp;A&amp;R&amp;D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Angewandte Geologie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Rudi</dc:creator>
  <cp:keywords/>
  <dc:description/>
  <cp:lastModifiedBy>Liedl</cp:lastModifiedBy>
  <cp:lastPrinted>2006-11-19T16:14:21Z</cp:lastPrinted>
  <dcterms:created xsi:type="dcterms:W3CDTF">2002-05-17T12:48:26Z</dcterms:created>
  <dcterms:modified xsi:type="dcterms:W3CDTF">2008-05-30T16:15:12Z</dcterms:modified>
  <cp:category/>
  <cp:version/>
  <cp:contentType/>
  <cp:contentStatus/>
</cp:coreProperties>
</file>